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fileSharing readOnlyRecommended="1" userName="기획처" reservationPassword="8C42"/>
  <workbookPr backupFile="1" checkCompatibility="1" defaultThemeVersion="124226"/>
  <bookViews>
    <workbookView xWindow="-45" yWindow="-15" windowWidth="13320" windowHeight="12435" tabRatio="785"/>
  </bookViews>
  <sheets>
    <sheet name="표제" sheetId="2" r:id="rId1"/>
    <sheet name="00 계열및학과코드" sheetId="22" r:id="rId2"/>
    <sheet name="00 전형유형목록" sheetId="24" r:id="rId3"/>
    <sheet name="01 모집단위및모집정원,모집인원" sheetId="1" r:id="rId4"/>
    <sheet name="02 모집시기및전형유형별모집인원" sheetId="3" r:id="rId5"/>
    <sheet name="03 전형유형별전형요소반영비율" sheetId="21" r:id="rId6"/>
    <sheet name="04 최저학력기준" sheetId="25" r:id="rId7"/>
    <sheet name="05 학생부전형요소별반영비율" sheetId="5" r:id="rId8"/>
    <sheet name="06 학생부교과성적반영방법" sheetId="6" r:id="rId9"/>
    <sheet name="07 학생부없는자교과성적반영방법" sheetId="7" r:id="rId10"/>
    <sheet name="08 수능영역별반영비율및가산점" sheetId="8" r:id="rId11"/>
    <sheet name="09 면접고사" sheetId="18" r:id="rId12"/>
    <sheet name="10 정원내전형유형별지원자격" sheetId="10" r:id="rId13"/>
    <sheet name="11 정원외전형유형별지원자격" sheetId="19" r:id="rId14"/>
  </sheets>
  <definedNames>
    <definedName name="_xlnm.Print_Area" localSheetId="4">'02 모집시기및전형유형별모집인원'!$A$1:$I$18</definedName>
    <definedName name="_xlnm.Print_Area" localSheetId="9">'07 학생부없는자교과성적반영방법'!$A$1:$D$18</definedName>
  </definedNames>
  <calcPr calcId="145621"/>
</workbook>
</file>

<file path=xl/calcChain.xml><?xml version="1.0" encoding="utf-8"?>
<calcChain xmlns="http://schemas.openxmlformats.org/spreadsheetml/2006/main">
  <c r="D9" i="19" l="1"/>
  <c r="D14" i="19" s="1"/>
  <c r="D12" i="10"/>
  <c r="K21" i="1"/>
  <c r="J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21" i="1" l="1"/>
  <c r="D11" i="10"/>
  <c r="D8" i="10" l="1"/>
  <c r="E18" i="21"/>
  <c r="E12" i="21"/>
  <c r="I17" i="3"/>
  <c r="F17" i="3"/>
  <c r="G17" i="3"/>
  <c r="H17" i="3"/>
  <c r="E17" i="3"/>
  <c r="F11" i="3"/>
  <c r="G11" i="3"/>
  <c r="H11" i="3"/>
  <c r="E11" i="3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6" i="1"/>
  <c r="G21" i="1"/>
  <c r="F21" i="1"/>
  <c r="I11" i="3" l="1"/>
  <c r="I18" i="3" s="1"/>
  <c r="H21" i="1"/>
  <c r="F18" i="3"/>
  <c r="G18" i="3"/>
  <c r="H18" i="3"/>
  <c r="E18" i="3"/>
</calcChain>
</file>

<file path=xl/sharedStrings.xml><?xml version="1.0" encoding="utf-8"?>
<sst xmlns="http://schemas.openxmlformats.org/spreadsheetml/2006/main" count="815" uniqueCount="294">
  <si>
    <t>계열</t>
  </si>
  <si>
    <t>모집단위</t>
  </si>
  <si>
    <t>지역</t>
  </si>
  <si>
    <t>교직이수</t>
  </si>
  <si>
    <t>입학정원</t>
  </si>
  <si>
    <t>주</t>
  </si>
  <si>
    <t>야</t>
  </si>
  <si>
    <t>합계</t>
  </si>
  <si>
    <t>경찰행정학과</t>
  </si>
  <si>
    <t>물리치료학과</t>
  </si>
  <si>
    <t>간호학과</t>
  </si>
  <si>
    <t>방사선학과</t>
  </si>
  <si>
    <t>임상병리학과</t>
  </si>
  <si>
    <t>보건행정학과</t>
  </si>
  <si>
    <t>작업치료학과</t>
  </si>
  <si>
    <t xml:space="preserve">합계인원 : </t>
  </si>
  <si>
    <t xml:space="preserve">   한 려 대 학 교</t>
    <phoneticPr fontId="7" type="noConversion"/>
  </si>
  <si>
    <t>모집시기</t>
  </si>
  <si>
    <t>전형유형-전형명(대-중-소)</t>
  </si>
  <si>
    <t>모집인원</t>
  </si>
  <si>
    <t>비고</t>
  </si>
  <si>
    <t>주간</t>
  </si>
  <si>
    <t>야간</t>
  </si>
  <si>
    <t>미지정(주)</t>
  </si>
  <si>
    <t>미지정(야)</t>
  </si>
  <si>
    <t>수시</t>
  </si>
  <si>
    <t/>
  </si>
  <si>
    <t>정시(나)</t>
  </si>
  <si>
    <t>최저학력기준</t>
  </si>
  <si>
    <t>총점</t>
  </si>
  <si>
    <t>학생부</t>
  </si>
  <si>
    <t>수능</t>
  </si>
  <si>
    <t>면접</t>
  </si>
  <si>
    <t>논술</t>
  </si>
  <si>
    <t>적성</t>
  </si>
  <si>
    <t>1단계성적</t>
  </si>
  <si>
    <t>실기</t>
  </si>
  <si>
    <t>기타</t>
  </si>
  <si>
    <t>최고점</t>
  </si>
  <si>
    <t>최저점</t>
  </si>
  <si>
    <t>학년공통</t>
  </si>
  <si>
    <t>전학년 공통</t>
  </si>
  <si>
    <t>반영 교과</t>
  </si>
  <si>
    <t>석차등급</t>
  </si>
  <si>
    <t>원점수</t>
  </si>
  <si>
    <t>평균</t>
  </si>
  <si>
    <t>표준편차</t>
  </si>
  <si>
    <t>탐구영역</t>
  </si>
  <si>
    <t>국어</t>
  </si>
  <si>
    <t>수학</t>
  </si>
  <si>
    <t>영어</t>
  </si>
  <si>
    <t>탐구</t>
  </si>
  <si>
    <t>사회</t>
  </si>
  <si>
    <t>과학</t>
  </si>
  <si>
    <t>직업</t>
  </si>
  <si>
    <t>사/과</t>
  </si>
  <si>
    <t>사/직</t>
  </si>
  <si>
    <t>과/직</t>
  </si>
  <si>
    <t>사/과/직</t>
  </si>
  <si>
    <t>모집
시기</t>
    <phoneticPr fontId="7" type="noConversion"/>
  </si>
  <si>
    <t>공통
비율</t>
    <phoneticPr fontId="7" type="noConversion"/>
  </si>
  <si>
    <t>02. 모집시기 및 전형유형별 모집인원</t>
    <phoneticPr fontId="7" type="noConversion"/>
  </si>
  <si>
    <t>03. 전형유형별 전형요소 반영비율</t>
    <phoneticPr fontId="7" type="noConversion"/>
  </si>
  <si>
    <t>교과
성적</t>
    <phoneticPr fontId="7" type="noConversion"/>
  </si>
  <si>
    <t>출결
상황</t>
    <phoneticPr fontId="7" type="noConversion"/>
  </si>
  <si>
    <t>자격증
수상
경력</t>
    <phoneticPr fontId="7" type="noConversion"/>
  </si>
  <si>
    <t>활동
상황</t>
    <phoneticPr fontId="7" type="noConversion"/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</si>
  <si>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</si>
  <si>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</si>
  <si>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</si>
  <si>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</si>
  <si>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</si>
  <si>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</si>
  <si>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</si>
  <si>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</si>
  <si>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</si>
  <si>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</si>
  <si>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사회체육학과</t>
  </si>
  <si>
    <t>11</t>
  </si>
  <si>
    <t>12</t>
  </si>
  <si>
    <t>13</t>
  </si>
  <si>
    <t>14</t>
  </si>
  <si>
    <t>15</t>
  </si>
  <si>
    <t>면접기준</t>
  </si>
  <si>
    <t>면접방법</t>
  </si>
  <si>
    <t>다대다 면접</t>
  </si>
  <si>
    <t>한국사</t>
  </si>
  <si>
    <t>지정과목</t>
  </si>
  <si>
    <t>가</t>
  </si>
  <si>
    <t>나</t>
  </si>
  <si>
    <t>가/나</t>
  </si>
  <si>
    <t>지원자격 및 기타</t>
  </si>
  <si>
    <t>언어치료학과</t>
  </si>
  <si>
    <t>No</t>
  </si>
  <si>
    <t>공학계열</t>
  </si>
  <si>
    <t>예체능계열</t>
  </si>
  <si>
    <t>인문사회계열</t>
  </si>
  <si>
    <t>사회복지청소년학과</t>
  </si>
  <si>
    <t>자연과학계열</t>
  </si>
  <si>
    <t>전남</t>
  </si>
  <si>
    <t>사회복지청소년학과[야]</t>
  </si>
  <si>
    <t>경영학과[야]</t>
  </si>
  <si>
    <t>실내건축디자인학과[야]</t>
  </si>
  <si>
    <t>건설방재공학과[야]</t>
  </si>
  <si>
    <t>전기전자공학과[야]</t>
  </si>
  <si>
    <t>입학
사정관
참여</t>
  </si>
  <si>
    <t>합계인원 :</t>
  </si>
  <si>
    <t>소계인원 :</t>
    <phoneticPr fontId="7" type="noConversion"/>
  </si>
  <si>
    <t>기타
내용</t>
  </si>
  <si>
    <t>경찰행정학과,사회복지청소년학과,사회복지청소년학과[야],경영학과[야],물리치료학과,방사선학과,임상병리학과,작업치료학과,언어치료학과,보건행정학과,사회체육학과,실내건축디자인학과[야],건설방재공학과[야],전기전자공학과[야]</t>
  </si>
  <si>
    <t>기타(내용)</t>
  </si>
  <si>
    <t>모집시기</t>
    <phoneticPr fontId="7" type="noConversion"/>
  </si>
  <si>
    <t>모집단위</t>
    <phoneticPr fontId="7" type="noConversion"/>
  </si>
  <si>
    <t>선발모형</t>
    <phoneticPr fontId="7" type="noConversion"/>
  </si>
  <si>
    <t>선발방법</t>
    <phoneticPr fontId="7" type="noConversion"/>
  </si>
  <si>
    <t>선발비율
(%)</t>
    <phoneticPr fontId="7" type="noConversion"/>
  </si>
  <si>
    <t>전형요소 반영비율(%)</t>
    <phoneticPr fontId="7" type="noConversion"/>
  </si>
  <si>
    <t>학년별 반영비율(%)</t>
    <phoneticPr fontId="7" type="noConversion"/>
  </si>
  <si>
    <t>학생부 요소별 반영비율(%)</t>
    <phoneticPr fontId="7" type="noConversion"/>
  </si>
  <si>
    <t>수능영역별 반영비율(%)</t>
  </si>
  <si>
    <t>제2외국어
/한문</t>
  </si>
  <si>
    <t>반영
과목수</t>
  </si>
  <si>
    <t>백분위</t>
  </si>
  <si>
    <t>점수산출 활용지표</t>
    <phoneticPr fontId="7" type="noConversion"/>
  </si>
  <si>
    <t>모집단위</t>
    <phoneticPr fontId="7" type="noConversion"/>
  </si>
  <si>
    <t>반영영역수</t>
    <phoneticPr fontId="7" type="noConversion"/>
  </si>
  <si>
    <t>수능
성적
활용
지표</t>
    <phoneticPr fontId="7" type="noConversion"/>
  </si>
  <si>
    <t>지원자격
유형</t>
    <phoneticPr fontId="7" type="noConversion"/>
  </si>
  <si>
    <t>미지정(0)</t>
    <phoneticPr fontId="7" type="noConversion"/>
  </si>
  <si>
    <t>미지정(0)</t>
    <phoneticPr fontId="7" type="noConversion"/>
  </si>
  <si>
    <t>일괄
합산</t>
    <phoneticPr fontId="7" type="noConversion"/>
  </si>
  <si>
    <t>수능 국어,수학,영어 영역 중 1개 영역 이상 5등급이내</t>
    <phoneticPr fontId="7" type="noConversion"/>
  </si>
  <si>
    <t>1. 2007년 2월 이전 졸업자</t>
  </si>
  <si>
    <t>* 석차 표기자 : 반영과목의 석차백분율을 계산하여 9등급으로 환산한 후 교과성적 산출.
* 성취도(평어점수) 표기자 : 반영과목의 성취도(평어점수)를 9등급으로 환산하여 교과성적 산출.</t>
  </si>
  <si>
    <t>전형대상</t>
    <phoneticPr fontId="7" type="noConversion"/>
  </si>
  <si>
    <t>반영방법</t>
    <phoneticPr fontId="7" type="noConversion"/>
  </si>
  <si>
    <t>주야
구분</t>
  </si>
  <si>
    <t>00-1. 계열 및 학과코드</t>
    <phoneticPr fontId="7" type="noConversion"/>
  </si>
  <si>
    <t>연번</t>
    <phoneticPr fontId="7" type="noConversion"/>
  </si>
  <si>
    <t xml:space="preserve"> 경찰행정학과</t>
    <phoneticPr fontId="7" type="noConversion"/>
  </si>
  <si>
    <t xml:space="preserve"> 사회복지청소년학과</t>
    <phoneticPr fontId="7" type="noConversion"/>
  </si>
  <si>
    <t xml:space="preserve"> 경영학과</t>
    <phoneticPr fontId="7" type="noConversion"/>
  </si>
  <si>
    <t xml:space="preserve"> 물리치료학과</t>
    <phoneticPr fontId="7" type="noConversion"/>
  </si>
  <si>
    <t xml:space="preserve"> 간호학과</t>
    <phoneticPr fontId="7" type="noConversion"/>
  </si>
  <si>
    <t xml:space="preserve"> 방사선학과</t>
    <phoneticPr fontId="7" type="noConversion"/>
  </si>
  <si>
    <t xml:space="preserve"> 임상병리학과</t>
    <phoneticPr fontId="7" type="noConversion"/>
  </si>
  <si>
    <t xml:space="preserve"> 작업치료학과</t>
    <phoneticPr fontId="7" type="noConversion"/>
  </si>
  <si>
    <t xml:space="preserve"> 언어치료학과</t>
    <phoneticPr fontId="7" type="noConversion"/>
  </si>
  <si>
    <t xml:space="preserve"> 보건행정학과</t>
    <phoneticPr fontId="7" type="noConversion"/>
  </si>
  <si>
    <t xml:space="preserve"> 사회체육학과</t>
    <phoneticPr fontId="7" type="noConversion"/>
  </si>
  <si>
    <t xml:space="preserve"> 실내건축디자인학과</t>
    <phoneticPr fontId="7" type="noConversion"/>
  </si>
  <si>
    <t xml:space="preserve"> 건설방재공학과</t>
    <phoneticPr fontId="7" type="noConversion"/>
  </si>
  <si>
    <t xml:space="preserve"> 전기전자공학과</t>
    <phoneticPr fontId="7" type="noConversion"/>
  </si>
  <si>
    <t>00-2. 전형유형 목록</t>
    <phoneticPr fontId="7" type="noConversion"/>
  </si>
  <si>
    <t>전형유형</t>
  </si>
  <si>
    <t>전형명(대분류)</t>
  </si>
  <si>
    <t>전형명(중분류)</t>
  </si>
  <si>
    <t>전형명(대학에서 실제 사용하는 명칭)</t>
  </si>
  <si>
    <t>001</t>
  </si>
  <si>
    <t>학생부위주(교과)</t>
  </si>
  <si>
    <t>일반전형</t>
  </si>
  <si>
    <t>일반학생</t>
  </si>
  <si>
    <t>002</t>
  </si>
  <si>
    <t>003</t>
  </si>
  <si>
    <t>농어촌 학생(정원외)</t>
  </si>
  <si>
    <t>농어촌학생</t>
  </si>
  <si>
    <t>004</t>
  </si>
  <si>
    <t>특성화고교 졸업자(정원외)</t>
  </si>
  <si>
    <t>특성화고교 졸업자</t>
  </si>
  <si>
    <t>005</t>
  </si>
  <si>
    <t>기초생활수급자, 차상위계층, 한부모가족 지원대상자(정원외)</t>
  </si>
  <si>
    <t>저소득층(기회균형선발)</t>
  </si>
  <si>
    <t>006</t>
  </si>
  <si>
    <t>수능위주</t>
  </si>
  <si>
    <t>007</t>
  </si>
  <si>
    <t>008</t>
  </si>
  <si>
    <t>009</t>
  </si>
  <si>
    <t>010</t>
  </si>
  <si>
    <t>연번</t>
    <phoneticPr fontId="7" type="noConversion"/>
  </si>
  <si>
    <t>연번</t>
    <phoneticPr fontId="7" type="noConversion"/>
  </si>
  <si>
    <t>연번</t>
    <phoneticPr fontId="7" type="noConversion"/>
  </si>
  <si>
    <t>서류내용</t>
    <phoneticPr fontId="7" type="noConversion"/>
  </si>
  <si>
    <t>세부내용</t>
  </si>
  <si>
    <t>제2외국어/힌문</t>
  </si>
  <si>
    <t>반영영역수</t>
  </si>
  <si>
    <t>선택</t>
    <phoneticPr fontId="7" type="noConversion"/>
  </si>
  <si>
    <t>04. 최저학력기준</t>
    <phoneticPr fontId="7" type="noConversion"/>
  </si>
  <si>
    <t>05. 학교생활기록부 전형요소별 반영비율</t>
    <phoneticPr fontId="7" type="noConversion"/>
  </si>
  <si>
    <t>적용대상고교졸업년도</t>
    <phoneticPr fontId="7" type="noConversion"/>
  </si>
  <si>
    <t>시작</t>
    <phoneticPr fontId="7" type="noConversion"/>
  </si>
  <si>
    <t>종료</t>
    <phoneticPr fontId="7" type="noConversion"/>
  </si>
  <si>
    <t>봉사활동사항</t>
    <phoneticPr fontId="7" type="noConversion"/>
  </si>
  <si>
    <t>1
학년</t>
    <phoneticPr fontId="7" type="noConversion"/>
  </si>
  <si>
    <t>2
학년</t>
    <phoneticPr fontId="7" type="noConversion"/>
  </si>
  <si>
    <t>3
학년</t>
    <phoneticPr fontId="7" type="noConversion"/>
  </si>
  <si>
    <t>06. 학교생활기록부 교과성적 반영방법</t>
    <phoneticPr fontId="7" type="noConversion"/>
  </si>
  <si>
    <t>반영교과 상세 및 반영방법</t>
    <phoneticPr fontId="7" type="noConversion"/>
  </si>
  <si>
    <t>√</t>
    <phoneticPr fontId="7" type="noConversion"/>
  </si>
  <si>
    <t>전형유형-전형명</t>
    <phoneticPr fontId="7" type="noConversion"/>
  </si>
  <si>
    <t>전형유형-전형명</t>
    <phoneticPr fontId="7" type="noConversion"/>
  </si>
  <si>
    <t>전형유형-전형명</t>
    <phoneticPr fontId="7" type="noConversion"/>
  </si>
  <si>
    <t>1. 2007년 2월 이전 졸업자</t>
    <phoneticPr fontId="7" type="noConversion"/>
  </si>
  <si>
    <t>2. 검정고시 출신자</t>
    <phoneticPr fontId="7" type="noConversion"/>
  </si>
  <si>
    <t>* 석차 표기자 : 반영과목의 석차백분율을 계산하여 9등급으로 환산한 후 교과성적 산출.
* 성취도(평어점수) 표기자 : 반영과목의 성취도(평어점수)를 9등급으로 환산하여 교과성적 산출.</t>
    <phoneticPr fontId="7" type="noConversion"/>
  </si>
  <si>
    <t>영어등급기준</t>
    <phoneticPr fontId="7" type="noConversion"/>
  </si>
  <si>
    <t>한국사등급기준</t>
    <phoneticPr fontId="7" type="noConversion"/>
  </si>
  <si>
    <t>상위
1
과목</t>
    <phoneticPr fontId="7" type="noConversion"/>
  </si>
  <si>
    <t>가(감)산부여</t>
    <phoneticPr fontId="7" type="noConversion"/>
  </si>
  <si>
    <t>등급별 백분위점수 환산: 
1등급-100.0점, 
2등급-87.5점, 
3등급-75.0점, 
4등급-62.5점, 
5등급-50.0점, 
6등급-37.5점, 
7등급-25.0점, 
8등급-12.5점,
9등급-0점</t>
    <phoneticPr fontId="7" type="noConversion"/>
  </si>
  <si>
    <t>09. 면접고사</t>
    <phoneticPr fontId="7" type="noConversion"/>
  </si>
  <si>
    <t>전형유형-전형명</t>
    <phoneticPr fontId="7" type="noConversion"/>
  </si>
  <si>
    <t>기본 소양(25%),
인성 및 가치관(25%),
전공적합성(25%),
학업계획(25%)</t>
    <phoneticPr fontId="7" type="noConversion"/>
  </si>
  <si>
    <t>연번</t>
    <phoneticPr fontId="7" type="noConversion"/>
  </si>
  <si>
    <t>연번</t>
    <phoneticPr fontId="7" type="noConversion"/>
  </si>
  <si>
    <t>전형유형-전형명</t>
    <phoneticPr fontId="7" type="noConversion"/>
  </si>
  <si>
    <t>10. 정원내 전형유형별 지원자격</t>
    <phoneticPr fontId="7" type="noConversion"/>
  </si>
  <si>
    <t>11. 정원외 전형유형별 지원자격</t>
    <phoneticPr fontId="7" type="noConversion"/>
  </si>
  <si>
    <t>지원자격 유형</t>
    <phoneticPr fontId="7" type="noConversion"/>
  </si>
  <si>
    <t>지원자격</t>
    <phoneticPr fontId="7" type="noConversion"/>
  </si>
  <si>
    <t>대학입학 시행계획 주요사항</t>
    <phoneticPr fontId="7" type="noConversion"/>
  </si>
  <si>
    <t>전형그룹</t>
    <phoneticPr fontId="7" type="noConversion"/>
  </si>
  <si>
    <t>전학년: 국어,수학,영어 교과에 해당하는 전 이수과목을 반영하며, 반영과목별 석차등급의 환산점수를 이수단위수로 가중평균한다(단, 석차등급을 제공하는 과목에 한하며, 수시모집은 3학년 1학기까지 성적을 반영함).</t>
    <phoneticPr fontId="7" type="noConversion"/>
  </si>
  <si>
    <t>가'형 선택시 영역취득점수(백분위)의 20% 가산</t>
    <phoneticPr fontId="7" type="noConversion"/>
  </si>
  <si>
    <t>소계인원 :</t>
    <phoneticPr fontId="7" type="noConversion"/>
  </si>
  <si>
    <t>정원내 합계인원 :</t>
    <phoneticPr fontId="7" type="noConversion"/>
  </si>
  <si>
    <t>정원외 합계인원 :</t>
    <phoneticPr fontId="7" type="noConversion"/>
  </si>
  <si>
    <t xml:space="preserve">* 최저등급 부여. </t>
    <phoneticPr fontId="7" type="noConversion"/>
  </si>
  <si>
    <t xml:space="preserve">* 수능성적을 학생부 반영비율로 환산. </t>
    <phoneticPr fontId="7" type="noConversion"/>
  </si>
  <si>
    <t>3. 외국의 고등학교 과정 이수자</t>
    <phoneticPr fontId="7" type="noConversion"/>
  </si>
  <si>
    <t xml:space="preserve">2020학년도 </t>
    <phoneticPr fontId="7" type="noConversion"/>
  </si>
  <si>
    <t>모집년도 : 2020학년도</t>
    <phoneticPr fontId="7" type="noConversion"/>
  </si>
  <si>
    <t>고등학교 졸업자 또는 2020년 2월 졸업예정자, 법령에 의하여 위와 동등이상의 학력이 있다고 인정된 자</t>
    <phoneticPr fontId="7" type="noConversion"/>
  </si>
  <si>
    <t>수능 국어,수학,영어 영역 중 1개 영역 이상 5등급이내</t>
    <phoneticPr fontId="7" type="noConversion"/>
  </si>
  <si>
    <t>수능 국어,수학,영어 영역 중 1개 영역 이상 5등급이내</t>
    <phoneticPr fontId="7" type="noConversion"/>
  </si>
  <si>
    <t>전학년: 국어,수학,영어 교과에 해당하는 전 이수과목을 반영하며, 반영과목별 석차등급의 환산점수를 이수단위수로 가중평균한다(단, 석차등급을 제공하는 과목에 한하며, 수시모집은 3학년 1학기까지 성적을 반영함).</t>
    <phoneticPr fontId="7" type="noConversion"/>
  </si>
  <si>
    <t>전학년: 국어,수학,영어 교과에 해당하는 전 이수과목을 반영하며, 반영과목별 석차등급의 환산점수를 이수단위수로 가중평균한다(단, 석차등급을 제공하는 과목에 한함).</t>
    <phoneticPr fontId="7" type="noConversion"/>
  </si>
  <si>
    <t>07. 학생부 없는자 교과성적 반영방법</t>
    <phoneticPr fontId="7" type="noConversion"/>
  </si>
  <si>
    <t>* 석차 표기자 : 반영과목의 석차백분율을 계산하여 9등급으로 환산한 후 교과성적 산출.
* 성취도(평어점수) 표기자 : 반영과목의 성취도(평어점수)를 9등급으로 환산하여 교과성적 산출.</t>
    <phoneticPr fontId="7" type="noConversion"/>
  </si>
  <si>
    <t xml:space="preserve">* 검정고시출신자 : 반영과목(국,수,영)의 평균점수를 9등급으로 환산하여 교과성적 산출. </t>
    <phoneticPr fontId="7" type="noConversion"/>
  </si>
  <si>
    <t xml:space="preserve">* 최저등급 부여. </t>
    <phoneticPr fontId="7" type="noConversion"/>
  </si>
  <si>
    <t>* 석차 표기자 : 반영과목의 석차백분율을 계산하여 9등급으로 환산한 후 교과성적 산출.
* 성취도(평어점수) 표기자 : 반영과목의 성취도(평어점수)를 9등급으로 환산하여 교과성적 산출.</t>
    <phoneticPr fontId="7" type="noConversion"/>
  </si>
  <si>
    <t>08. 대학수학능력시험 영역별 반영비율 및 가산부여</t>
    <phoneticPr fontId="7" type="noConversion"/>
  </si>
  <si>
    <t>가'형 선택시 영역취득점수(백분위)의 20% 가산</t>
    <phoneticPr fontId="7" type="noConversion"/>
  </si>
  <si>
    <t>기본 소양(25%),
인성 및 가치관(25%),
전공적합성(25%),
학업계획(25%)</t>
    <phoneticPr fontId="7" type="noConversion"/>
  </si>
  <si>
    <t>다대다 면접</t>
    <phoneticPr fontId="7" type="noConversion"/>
  </si>
  <si>
    <t>경찰행정학과: 15
사회복지청소년학과: 8
사회복지청소년학과[야]: 8
경영학과[야]: 8
물리치료학과: 50
방사선학과: 30
임상병리학과: 22
작업치료학과: 15
언어치료학과: 8
보건행정학과: 8
사회체육학과: 29
실내건축디자인학과[야]: 8
건설방재공학과[야]: 8
전기전자공학과[야]: 8</t>
    <phoneticPr fontId="7" type="noConversion"/>
  </si>
  <si>
    <t>간호학과: 40</t>
    <phoneticPr fontId="7" type="noConversion"/>
  </si>
  <si>
    <t>간호학과: 5</t>
    <phoneticPr fontId="7" type="noConversion"/>
  </si>
  <si>
    <t>간호학과: 4</t>
    <phoneticPr fontId="7" type="noConversion"/>
  </si>
  <si>
    <t>간호학과: 9</t>
    <phoneticPr fontId="7" type="noConversion"/>
  </si>
  <si>
    <t>모집단위별 (전공 포함) 모집인원</t>
    <phoneticPr fontId="7" type="noConversion"/>
  </si>
  <si>
    <t>간호학과:10</t>
  </si>
  <si>
    <t>경찰행정학과: 5
사회복지청소년학과: 2
사회복지청소년학과[야]: 2
경영학과[야]: 2
물리치료학과: 10
방사선학과: 10
임상병리학과: 10
작업치료학과: 5
언어치료학과: 2
보건행정학과: 2
사회체육학과: 2
실내건축디자인학과[야]: 2
건설방재공학과[야]: 2
전기전자공학과[야]: 2</t>
    <phoneticPr fontId="7" type="noConversion"/>
  </si>
  <si>
    <t>01. 모집단위 및 입학정원, 모집인원</t>
    <phoneticPr fontId="7" type="noConversion"/>
  </si>
  <si>
    <t>없음</t>
    <phoneticPr fontId="7" type="noConversion"/>
  </si>
  <si>
    <t>~</t>
  </si>
  <si>
    <t>~</t>
    <phoneticPr fontId="7" type="noConversion"/>
  </si>
  <si>
    <t>전학년
(국어, 수학, 영어)</t>
    <phoneticPr fontId="7" type="noConversion"/>
  </si>
  <si>
    <t>등급별 백분위점수 환산: 
1등급-100.0점, 
2등급-87.5점, 
3등급-75.0점, 
4등급-62.5점, 
5등급-50.0점, 
6등급-37.5점, 
7등급-25.0점, 
8등급-12.5점,
9등급-0점</t>
    <phoneticPr fontId="7" type="noConversion"/>
  </si>
  <si>
    <t>경찰행정학과,사회복지청소년학과,사회복지청소년학과[야],경영학과[야],물리치료학과,방사선학과,임상병리학과,작업치료학과,언어치료학과,보건행정학과,사회체육학과,실내건축디자인학과[야],건설방재공학과[야],전기전자공학과[야]</t>
    <phoneticPr fontId="7" type="noConversion"/>
  </si>
  <si>
    <t>소계인원 :</t>
    <phoneticPr fontId="7" type="noConversion"/>
  </si>
  <si>
    <t>-6년(중1학년~고교입학에서 졸업까지)(부모거주)
-12년(초.중.고 전교육과정을 입학에서 졸업까지)(부모비거주)</t>
    <phoneticPr fontId="7" type="noConversion"/>
  </si>
  <si>
    <t>-전문교과 30단위</t>
    <phoneticPr fontId="7" type="noConversion"/>
  </si>
  <si>
    <t>① 기초생활수급자-생계급여
② 기초생활수급자-의료급여
③ 기초생활수급자-주거급여
④ 기초생활수급자-교육급여
⑤ 차상위 건강 보험 본인부담 경감 사업 대상자
⑥ 차상위 장애수당  사업 대상자
⑦ 차상위 장애인 연금 부가급여 사업 대상자
⑧ 차상위 자활급여 사업 대상자
⑨ 차상위계층 확인서 발급 사업 대상자
    (구 우선돌봄 차상위 사업)
⑩ 한부모가족 지원대상자</t>
    <phoneticPr fontId="7" type="noConversion"/>
  </si>
  <si>
    <t>(공통) 고등학교 졸업자 또는 2020년 2월 졸업예정자
- 유형1 : 농어촌 중.고교 6년(중학교 입학부터 고교 졸업까지)과 학생 및 부모 농어촌 거주.
- 유형2 : 농어촌 초.중.고교 12년(초등학교 입학부터 고교 졸업까지)과 학생 농어촌 거주(부모는 농어촌 거주 무관)
- 농어촌 적용: 지방자치법 제3조에 의한 읍.면지역
- 특수목적고(과학고,외국어고,국제고,예술고,체육고,마이스터고 등), 학력인정학교, 검정고시출신자는 제외함</t>
    <phoneticPr fontId="7" type="noConversion"/>
  </si>
  <si>
    <t>(공통) 고등학교 졸업자 또는 2020년 2월 졸업예정자, 법령에 의하여 위와 동등이상의 학력이 있다고 인정된 자
- 기초생활수급자(생계급여, 의료급여, 주거급여, 교육급여)
- 차상위 복지급여대상자(지원자가 속한 세대의 구성원 중 한 명이 동 대상자인 경우 차상위계층으로 인정)
  ① 차상위 건강 보험 본인부담 경감 사업 대상자
  ② 차상위 장애수당 사업 대상자
  ③ 차상위 장애인연금 부가급여 사업 대상자
  ④ 차상위 자활급여 사업 대상자
  ⑤ 한부모가족 지원 사업 대상자
  ⑥ 차상위계층 확인서 발급 사업 대상자
      (구 우선돌봄 차상위 사업 대상)</t>
    <phoneticPr fontId="7" type="noConversion"/>
  </si>
  <si>
    <t>(공통) 고등학교 졸업자 또는 2020년 2월 졸업예정자
- 초·중등교육법 시행령 제91조 제1항에 따른 특성화(전문계)고교 및 특성화고교와 같은 교육과정을 운영하는 학과가 있는 일반고교(종합고교)의 졸업(예정)자로서 본 대학에 지원한 모집단위와 동일계열 학과를 졸업(예정)한 자.
- 동일계열인 기준학과가 모집 요강에 명시되어 있지 않아도 특성화 고교에서 이수한 교과목이 해당 모집 단위와 관련된 전문교과를 30단위 이상 이수한 경우 지원가능 함
- 종합고의 일반고 교육과정 졸업(예정)자, 마이스터고, 학력인정학교, 검정고시출신자는 제외함</t>
    <phoneticPr fontId="7" type="noConversion"/>
  </si>
  <si>
    <t>2018. 05</t>
    <phoneticPr fontId="7" type="noConversion"/>
  </si>
  <si>
    <t>학생부교과(일반전형1)</t>
  </si>
  <si>
    <t>학생부교과(일반전형2)</t>
  </si>
  <si>
    <t>학생부교과(농어촌학생)</t>
  </si>
  <si>
    <t>학생부교과(특성화고교졸업자)</t>
  </si>
  <si>
    <t>학생부교과(기초생활수급자)</t>
  </si>
  <si>
    <t>수능(일반전형1)</t>
  </si>
  <si>
    <t>수능(일반전형2)</t>
  </si>
  <si>
    <t>수능(농어촌학생)</t>
  </si>
  <si>
    <t>수능(특성화고교졸업자)</t>
  </si>
  <si>
    <t>수능(기초생활수급자)</t>
  </si>
  <si>
    <t>2018학년도
이월인원</t>
    <phoneticPr fontId="7" type="noConversion"/>
  </si>
  <si>
    <t>모집인원(정원내)</t>
    <phoneticPr fontId="7" type="noConversion"/>
  </si>
  <si>
    <t>학생부교과(일반전형1)</t>
    <phoneticPr fontId="7" type="noConversion"/>
  </si>
  <si>
    <t>학생부교과(일반전형2)</t>
    <phoneticPr fontId="7" type="noConversion"/>
  </si>
  <si>
    <t>학생부교과(농어촌학생)(정원외)</t>
    <phoneticPr fontId="7" type="noConversion"/>
  </si>
  <si>
    <t>학생부교과(특성화고교졸업자)(정원외)</t>
    <phoneticPr fontId="7" type="noConversion"/>
  </si>
  <si>
    <t>학생부교과(기초생활수급자)(정원외)</t>
  </si>
  <si>
    <t>학생부교과(기초생활수급자)(정원외)</t>
    <phoneticPr fontId="7" type="noConversion"/>
  </si>
  <si>
    <t>수능(일반전형1)</t>
    <phoneticPr fontId="7" type="noConversion"/>
  </si>
  <si>
    <t>수능(일반전형2)</t>
    <phoneticPr fontId="7" type="noConversion"/>
  </si>
  <si>
    <t>수능(농어촌학생)(정원외)</t>
    <phoneticPr fontId="7" type="noConversion"/>
  </si>
  <si>
    <t>수능(특성화고교졸업자)(정원외)</t>
    <phoneticPr fontId="7" type="noConversion"/>
  </si>
  <si>
    <t>수능(기초생활수급자)(정원외)</t>
    <phoneticPr fontId="7" type="noConversion"/>
  </si>
  <si>
    <t xml:space="preserve">소계인원(미지정인원 제외) : </t>
    <phoneticPr fontId="7" type="noConversion"/>
  </si>
  <si>
    <t>학생부교과(일반전형2)</t>
    <phoneticPr fontId="7" type="noConversion"/>
  </si>
  <si>
    <t>수능(농어촌학생)(정원외)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</si>
</sst>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_ "/>
    <numFmt numFmtId="177" formatCode="###.##"/>
    <numFmt numFmtId="178" formatCode="####"/>
    <numFmt numFmtId="179" formatCode="##,##0"/>
    <numFmt numFmtId="180" formatCode="#,###.##"/>
    <numFmt numFmtId="181" formatCode="#,##0.##"/>
    <numFmt numFmtId="182" formatCode="#,###"/>
    <numFmt numFmtId="183" formatCode="###"/>
    <numFmt numFmtId="184" formatCode="0_);[Red]\(0\)"/>
  </numFmts>
  <fonts count="4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24"/>
      <color indexed="63"/>
      <name val="HY울릉도B"/>
      <family val="1"/>
      <charset val="129"/>
    </font>
    <font>
      <sz val="30"/>
      <color indexed="8"/>
      <name val="HY동녘B"/>
      <family val="1"/>
      <charset val="129"/>
    </font>
    <font>
      <sz val="24"/>
      <color indexed="8"/>
      <name val="돋움"/>
      <family val="3"/>
      <charset val="129"/>
    </font>
    <font>
      <sz val="24"/>
      <color indexed="8"/>
      <name val="바탕체"/>
      <family val="1"/>
      <charset val="129"/>
    </font>
    <font>
      <sz val="10"/>
      <name val="Arial"/>
      <family val="2"/>
    </font>
    <font>
      <sz val="8"/>
      <name val="Arial"/>
      <family val="2"/>
    </font>
    <font>
      <sz val="8"/>
      <name val="굴림체"/>
      <family val="3"/>
    </font>
    <font>
      <b/>
      <sz val="12"/>
      <name val="굴림체"/>
      <family val="3"/>
      <charset val="129"/>
    </font>
    <font>
      <sz val="8"/>
      <name val="굴림"/>
      <family val="3"/>
      <charset val="129"/>
    </font>
    <font>
      <b/>
      <sz val="12"/>
      <name val="굴림"/>
      <family val="3"/>
      <charset val="129"/>
    </font>
    <font>
      <sz val="11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9"/>
      <color rgb="FF09293B"/>
      <name val="굴림"/>
      <family val="3"/>
      <charset val="129"/>
    </font>
    <font>
      <sz val="9"/>
      <color theme="1"/>
      <name val="Gulim"/>
      <family val="3"/>
    </font>
    <font>
      <sz val="9"/>
      <color theme="1"/>
      <name val="굴림"/>
      <family val="3"/>
      <charset val="129"/>
    </font>
    <font>
      <b/>
      <sz val="9"/>
      <color theme="1"/>
      <name val="굴림"/>
      <family val="3"/>
      <charset val="129"/>
    </font>
    <font>
      <sz val="8"/>
      <color theme="1"/>
      <name val="굴림"/>
      <family val="3"/>
      <charset val="129"/>
    </font>
    <font>
      <b/>
      <sz val="12"/>
      <color theme="1"/>
      <name val="굴림"/>
      <family val="3"/>
      <charset val="129"/>
    </font>
    <font>
      <sz val="11"/>
      <color theme="1"/>
      <name val="굴림"/>
      <family val="3"/>
      <charset val="129"/>
    </font>
    <font>
      <sz val="8"/>
      <color theme="1"/>
      <name val="돋움"/>
      <family val="3"/>
      <charset val="129"/>
    </font>
    <font>
      <b/>
      <sz val="12"/>
      <color theme="1"/>
      <name val="굴림체"/>
      <family val="3"/>
    </font>
    <font>
      <b/>
      <sz val="12"/>
      <color theme="1"/>
      <name val="굴림체"/>
      <family val="3"/>
      <charset val="129"/>
    </font>
    <font>
      <sz val="8"/>
      <color theme="1"/>
      <name val="굴림체"/>
      <family val="3"/>
      <charset val="129"/>
    </font>
    <font>
      <b/>
      <sz val="9"/>
      <color rgb="FF09293B"/>
      <name val="Dotum"/>
      <family val="3"/>
    </font>
    <font>
      <sz val="9"/>
      <color rgb="FF666666"/>
      <name val="Gulim"/>
      <family val="3"/>
    </font>
    <font>
      <sz val="9"/>
      <color theme="1"/>
      <name val="Gulim"/>
      <family val="3"/>
      <charset val="129"/>
    </font>
    <font>
      <b/>
      <sz val="12"/>
      <color theme="1"/>
      <name val="맑은 고딕"/>
      <family val="3"/>
      <charset val="129"/>
    </font>
    <font>
      <sz val="8"/>
      <color theme="1"/>
      <name val="Gulim"/>
      <family val="3"/>
    </font>
    <font>
      <sz val="8"/>
      <color theme="1"/>
      <name val="Gulim"/>
      <family val="3"/>
      <charset val="129"/>
    </font>
    <font>
      <b/>
      <sz val="7"/>
      <color theme="1"/>
      <name val="굴림"/>
      <family val="3"/>
      <charset val="129"/>
    </font>
    <font>
      <sz val="9"/>
      <color theme="1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rgb="FFDFF2F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E6E6FA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8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12" fillId="0" borderId="0"/>
    <xf numFmtId="0" fontId="12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6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430">
    <xf numFmtId="0" fontId="0" fillId="0" borderId="0" xfId="0">
      <alignment vertical="center"/>
    </xf>
    <xf numFmtId="0" fontId="6" fillId="0" borderId="0" xfId="10" applyNumberFormat="1">
      <alignment vertical="center"/>
    </xf>
    <xf numFmtId="0" fontId="6" fillId="0" borderId="0" xfId="10" applyNumberFormat="1" applyAlignment="1">
      <alignment vertical="center"/>
    </xf>
    <xf numFmtId="0" fontId="19" fillId="0" borderId="0" xfId="4">
      <alignment vertical="center"/>
    </xf>
    <xf numFmtId="0" fontId="0" fillId="0" borderId="0" xfId="0" applyAlignment="1"/>
    <xf numFmtId="0" fontId="0" fillId="0" borderId="0" xfId="2" applyFont="1"/>
    <xf numFmtId="0" fontId="0" fillId="0" borderId="0" xfId="2" applyFont="1" applyFill="1"/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49" fontId="15" fillId="0" borderId="0" xfId="0" applyNumberFormat="1" applyFont="1" applyAlignment="1">
      <alignment vertical="center" wrapText="1"/>
    </xf>
    <xf numFmtId="0" fontId="18" fillId="0" borderId="0" xfId="0" applyFont="1" applyAlignment="1"/>
    <xf numFmtId="14" fontId="6" fillId="0" borderId="0" xfId="10" applyNumberFormat="1">
      <alignment vertical="center"/>
    </xf>
    <xf numFmtId="14" fontId="6" fillId="0" borderId="0" xfId="10" applyNumberFormat="1" applyFont="1">
      <alignment vertical="center"/>
    </xf>
    <xf numFmtId="0" fontId="7" fillId="0" borderId="0" xfId="2" applyFont="1" applyFill="1" applyAlignment="1">
      <alignment horizontal="right"/>
    </xf>
    <xf numFmtId="0" fontId="0" fillId="0" borderId="0" xfId="2" applyFont="1" applyFill="1" applyAlignment="1"/>
    <xf numFmtId="0" fontId="22" fillId="2" borderId="8" xfId="13" applyFont="1" applyFill="1" applyBorder="1" applyAlignment="1">
      <alignment horizontal="center" vertical="center" wrapText="1"/>
    </xf>
    <xf numFmtId="0" fontId="13" fillId="0" borderId="0" xfId="0" applyFont="1" applyAlignment="1"/>
    <xf numFmtId="49" fontId="24" fillId="3" borderId="7" xfId="13" applyNumberFormat="1" applyFont="1" applyFill="1" applyBorder="1" applyAlignment="1">
      <alignment horizontal="center" vertical="center" wrapText="1"/>
    </xf>
    <xf numFmtId="179" fontId="24" fillId="3" borderId="7" xfId="13" applyNumberFormat="1" applyFont="1" applyFill="1" applyBorder="1" applyAlignment="1">
      <alignment horizontal="right" vertical="center" wrapText="1"/>
    </xf>
    <xf numFmtId="0" fontId="24" fillId="4" borderId="7" xfId="13" applyFont="1" applyFill="1" applyBorder="1" applyAlignment="1">
      <alignment horizontal="right" vertical="center" wrapText="1"/>
    </xf>
    <xf numFmtId="0" fontId="24" fillId="3" borderId="7" xfId="13" applyFont="1" applyFill="1" applyBorder="1" applyAlignment="1">
      <alignment horizontal="right" vertical="center" wrapText="1"/>
    </xf>
    <xf numFmtId="49" fontId="24" fillId="3" borderId="8" xfId="13" applyNumberFormat="1" applyFont="1" applyFill="1" applyBorder="1" applyAlignment="1">
      <alignment horizontal="center" vertical="center" wrapText="1"/>
    </xf>
    <xf numFmtId="179" fontId="24" fillId="3" borderId="8" xfId="13" applyNumberFormat="1" applyFont="1" applyFill="1" applyBorder="1" applyAlignment="1">
      <alignment horizontal="right" vertical="center" wrapText="1"/>
    </xf>
    <xf numFmtId="0" fontId="24" fillId="4" borderId="8" xfId="13" applyFont="1" applyFill="1" applyBorder="1" applyAlignment="1">
      <alignment horizontal="right" vertical="center" wrapText="1"/>
    </xf>
    <xf numFmtId="0" fontId="24" fillId="3" borderId="8" xfId="13" applyFont="1" applyFill="1" applyBorder="1" applyAlignment="1">
      <alignment horizontal="right" vertical="center" wrapText="1"/>
    </xf>
    <xf numFmtId="0" fontId="24" fillId="2" borderId="7" xfId="13" applyFont="1" applyFill="1" applyBorder="1" applyAlignment="1">
      <alignment horizontal="center" vertical="center" wrapText="1"/>
    </xf>
    <xf numFmtId="176" fontId="25" fillId="2" borderId="7" xfId="13" applyNumberFormat="1" applyFont="1" applyFill="1" applyBorder="1" applyAlignment="1">
      <alignment horizontal="right" vertical="center" wrapText="1"/>
    </xf>
    <xf numFmtId="0" fontId="20" fillId="0" borderId="0" xfId="0" applyFont="1" applyAlignment="1"/>
    <xf numFmtId="0" fontId="28" fillId="0" borderId="0" xfId="0" applyFont="1" applyAlignment="1"/>
    <xf numFmtId="0" fontId="25" fillId="2" borderId="8" xfId="14" applyFont="1" applyFill="1" applyBorder="1" applyAlignment="1">
      <alignment horizontal="center" vertical="center" wrapText="1"/>
    </xf>
    <xf numFmtId="176" fontId="24" fillId="3" borderId="7" xfId="14" applyNumberFormat="1" applyFont="1" applyFill="1" applyBorder="1" applyAlignment="1">
      <alignment horizontal="center" vertical="center" wrapText="1"/>
    </xf>
    <xf numFmtId="176" fontId="24" fillId="3" borderId="7" xfId="14" applyNumberFormat="1" applyFont="1" applyFill="1" applyBorder="1" applyAlignment="1">
      <alignment horizontal="right" vertical="center" wrapText="1"/>
    </xf>
    <xf numFmtId="49" fontId="24" fillId="3" borderId="7" xfId="14" applyNumberFormat="1" applyFont="1" applyFill="1" applyBorder="1" applyAlignment="1">
      <alignment horizontal="left" vertical="center" wrapText="1"/>
    </xf>
    <xf numFmtId="176" fontId="24" fillId="3" borderId="8" xfId="14" applyNumberFormat="1" applyFont="1" applyFill="1" applyBorder="1" applyAlignment="1">
      <alignment horizontal="center" vertical="center" wrapText="1"/>
    </xf>
    <xf numFmtId="176" fontId="24" fillId="3" borderId="8" xfId="14" applyNumberFormat="1" applyFont="1" applyFill="1" applyBorder="1" applyAlignment="1">
      <alignment horizontal="right" vertical="center" wrapText="1"/>
    </xf>
    <xf numFmtId="49" fontId="24" fillId="3" borderId="8" xfId="14" applyNumberFormat="1" applyFont="1" applyFill="1" applyBorder="1" applyAlignment="1">
      <alignment horizontal="left" vertical="center" wrapText="1"/>
    </xf>
    <xf numFmtId="0" fontId="24" fillId="2" borderId="7" xfId="14" applyFont="1" applyFill="1" applyBorder="1" applyAlignment="1">
      <alignment horizontal="center" vertical="center" wrapText="1"/>
    </xf>
    <xf numFmtId="176" fontId="24" fillId="3" borderId="7" xfId="15" applyNumberFormat="1" applyFont="1" applyFill="1" applyBorder="1" applyAlignment="1">
      <alignment horizontal="center" vertical="center" wrapText="1"/>
    </xf>
    <xf numFmtId="176" fontId="24" fillId="3" borderId="7" xfId="15" applyNumberFormat="1" applyFont="1" applyFill="1" applyBorder="1" applyAlignment="1">
      <alignment horizontal="right" vertical="center" wrapText="1"/>
    </xf>
    <xf numFmtId="49" fontId="24" fillId="3" borderId="7" xfId="15" applyNumberFormat="1" applyFont="1" applyFill="1" applyBorder="1" applyAlignment="1">
      <alignment horizontal="left" vertical="center" wrapText="1"/>
    </xf>
    <xf numFmtId="176" fontId="24" fillId="3" borderId="8" xfId="15" applyNumberFormat="1" applyFont="1" applyFill="1" applyBorder="1" applyAlignment="1">
      <alignment horizontal="center" vertical="center" wrapText="1"/>
    </xf>
    <xf numFmtId="176" fontId="24" fillId="3" borderId="8" xfId="15" applyNumberFormat="1" applyFont="1" applyFill="1" applyBorder="1" applyAlignment="1">
      <alignment horizontal="right" vertical="center" wrapText="1"/>
    </xf>
    <xf numFmtId="49" fontId="24" fillId="3" borderId="8" xfId="15" applyNumberFormat="1" applyFont="1" applyFill="1" applyBorder="1" applyAlignment="1">
      <alignment horizontal="left" vertical="center" wrapText="1"/>
    </xf>
    <xf numFmtId="0" fontId="24" fillId="2" borderId="7" xfId="15" applyFont="1" applyFill="1" applyBorder="1" applyAlignment="1">
      <alignment horizontal="center" vertical="center" wrapText="1"/>
    </xf>
    <xf numFmtId="0" fontId="25" fillId="2" borderId="8" xfId="16" applyFont="1" applyFill="1" applyBorder="1" applyAlignment="1">
      <alignment horizontal="center" vertical="center" wrapText="1"/>
    </xf>
    <xf numFmtId="176" fontId="24" fillId="3" borderId="7" xfId="16" applyNumberFormat="1" applyFont="1" applyFill="1" applyBorder="1" applyAlignment="1">
      <alignment horizontal="center" vertical="center" wrapText="1"/>
    </xf>
    <xf numFmtId="49" fontId="24" fillId="3" borderId="7" xfId="16" applyNumberFormat="1" applyFont="1" applyFill="1" applyBorder="1" applyAlignment="1">
      <alignment horizontal="center" vertical="center" wrapText="1"/>
    </xf>
    <xf numFmtId="176" fontId="24" fillId="3" borderId="8" xfId="16" applyNumberFormat="1" applyFont="1" applyFill="1" applyBorder="1" applyAlignment="1">
      <alignment horizontal="center" vertical="center" wrapText="1"/>
    </xf>
    <xf numFmtId="49" fontId="24" fillId="3" borderId="8" xfId="16" applyNumberFormat="1" applyFont="1" applyFill="1" applyBorder="1" applyAlignment="1">
      <alignment horizontal="center" vertical="center" wrapText="1"/>
    </xf>
    <xf numFmtId="176" fontId="24" fillId="3" borderId="7" xfId="17" applyNumberFormat="1" applyFont="1" applyFill="1" applyBorder="1" applyAlignment="1">
      <alignment horizontal="center" vertical="center" wrapText="1"/>
    </xf>
    <xf numFmtId="176" fontId="24" fillId="3" borderId="8" xfId="17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25" fillId="2" borderId="8" xfId="20" applyFont="1" applyFill="1" applyBorder="1" applyAlignment="1">
      <alignment horizontal="center" vertical="center" wrapText="1"/>
    </xf>
    <xf numFmtId="177" fontId="25" fillId="2" borderId="8" xfId="20" applyNumberFormat="1" applyFont="1" applyFill="1" applyBorder="1" applyAlignment="1">
      <alignment horizontal="center" vertical="center" wrapText="1"/>
    </xf>
    <xf numFmtId="0" fontId="25" fillId="5" borderId="8" xfId="20" applyFont="1" applyFill="1" applyBorder="1" applyAlignment="1">
      <alignment horizontal="center" vertical="center" wrapText="1"/>
    </xf>
    <xf numFmtId="176" fontId="24" fillId="3" borderId="7" xfId="20" applyNumberFormat="1" applyFont="1" applyFill="1" applyBorder="1" applyAlignment="1">
      <alignment horizontal="center" vertical="center" wrapText="1"/>
    </xf>
    <xf numFmtId="49" fontId="24" fillId="3" borderId="7" xfId="20" applyNumberFormat="1" applyFont="1" applyFill="1" applyBorder="1" applyAlignment="1">
      <alignment horizontal="center" vertical="center" wrapText="1"/>
    </xf>
    <xf numFmtId="177" fontId="24" fillId="3" borderId="7" xfId="20" applyNumberFormat="1" applyFont="1" applyFill="1" applyBorder="1" applyAlignment="1">
      <alignment horizontal="center" vertical="center" wrapText="1"/>
    </xf>
    <xf numFmtId="176" fontId="24" fillId="3" borderId="8" xfId="20" applyNumberFormat="1" applyFont="1" applyFill="1" applyBorder="1" applyAlignment="1">
      <alignment horizontal="center" vertical="center" wrapText="1"/>
    </xf>
    <xf numFmtId="49" fontId="24" fillId="3" borderId="8" xfId="20" applyNumberFormat="1" applyFont="1" applyFill="1" applyBorder="1" applyAlignment="1">
      <alignment horizontal="center" vertical="center" wrapText="1"/>
    </xf>
    <xf numFmtId="177" fontId="24" fillId="3" borderId="8" xfId="20" applyNumberFormat="1" applyFont="1" applyFill="1" applyBorder="1" applyAlignment="1">
      <alignment horizontal="center" vertical="center" wrapText="1"/>
    </xf>
    <xf numFmtId="176" fontId="24" fillId="3" borderId="7" xfId="21" applyNumberFormat="1" applyFont="1" applyFill="1" applyBorder="1" applyAlignment="1">
      <alignment horizontal="center" vertical="center" wrapText="1"/>
    </xf>
    <xf numFmtId="49" fontId="24" fillId="3" borderId="7" xfId="21" applyNumberFormat="1" applyFont="1" applyFill="1" applyBorder="1" applyAlignment="1">
      <alignment horizontal="center" vertical="center" wrapText="1"/>
    </xf>
    <xf numFmtId="177" fontId="24" fillId="3" borderId="7" xfId="21" applyNumberFormat="1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5" fillId="2" borderId="8" xfId="22" applyFont="1" applyFill="1" applyBorder="1" applyAlignment="1">
      <alignment horizontal="center" vertical="center" wrapText="1"/>
    </xf>
    <xf numFmtId="176" fontId="24" fillId="3" borderId="7" xfId="22" applyNumberFormat="1" applyFont="1" applyFill="1" applyBorder="1" applyAlignment="1">
      <alignment horizontal="center" vertical="center" wrapText="1"/>
    </xf>
    <xf numFmtId="176" fontId="24" fillId="3" borderId="8" xfId="22" applyNumberFormat="1" applyFont="1" applyFill="1" applyBorder="1" applyAlignment="1">
      <alignment horizontal="center" vertical="center" wrapText="1"/>
    </xf>
    <xf numFmtId="176" fontId="24" fillId="3" borderId="7" xfId="23" applyNumberFormat="1" applyFont="1" applyFill="1" applyBorder="1" applyAlignment="1">
      <alignment horizontal="center" vertical="center" wrapText="1"/>
    </xf>
    <xf numFmtId="0" fontId="25" fillId="2" borderId="7" xfId="24" applyFont="1" applyFill="1" applyBorder="1" applyAlignment="1">
      <alignment horizontal="center" vertical="center" wrapText="1"/>
    </xf>
    <xf numFmtId="0" fontId="25" fillId="2" borderId="8" xfId="26" applyFont="1" applyFill="1" applyBorder="1" applyAlignment="1">
      <alignment horizontal="center" vertical="center" wrapText="1"/>
    </xf>
    <xf numFmtId="176" fontId="24" fillId="3" borderId="7" xfId="26" applyNumberFormat="1" applyFont="1" applyFill="1" applyBorder="1" applyAlignment="1">
      <alignment horizontal="center" vertical="center" wrapText="1"/>
    </xf>
    <xf numFmtId="177" fontId="24" fillId="3" borderId="7" xfId="26" applyNumberFormat="1" applyFont="1" applyFill="1" applyBorder="1" applyAlignment="1">
      <alignment horizontal="center" vertical="center" wrapText="1"/>
    </xf>
    <xf numFmtId="182" fontId="24" fillId="3" borderId="7" xfId="26" applyNumberFormat="1" applyFont="1" applyFill="1" applyBorder="1" applyAlignment="1">
      <alignment horizontal="center" vertical="center" wrapText="1"/>
    </xf>
    <xf numFmtId="176" fontId="24" fillId="3" borderId="8" xfId="26" applyNumberFormat="1" applyFont="1" applyFill="1" applyBorder="1" applyAlignment="1">
      <alignment horizontal="center" vertical="center" wrapText="1"/>
    </xf>
    <xf numFmtId="177" fontId="24" fillId="3" borderId="8" xfId="26" applyNumberFormat="1" applyFont="1" applyFill="1" applyBorder="1" applyAlignment="1">
      <alignment horizontal="center" vertical="center" wrapText="1"/>
    </xf>
    <xf numFmtId="182" fontId="24" fillId="3" borderId="8" xfId="26" applyNumberFormat="1" applyFont="1" applyFill="1" applyBorder="1" applyAlignment="1">
      <alignment horizontal="center" vertical="center" wrapText="1"/>
    </xf>
    <xf numFmtId="0" fontId="20" fillId="0" borderId="0" xfId="2" applyFont="1" applyFill="1"/>
    <xf numFmtId="0" fontId="20" fillId="0" borderId="0" xfId="2" applyFont="1" applyFill="1" applyAlignment="1">
      <alignment horizontal="center" vertical="center"/>
    </xf>
    <xf numFmtId="0" fontId="25" fillId="2" borderId="7" xfId="27" applyFont="1" applyFill="1" applyBorder="1" applyAlignment="1">
      <alignment horizontal="center" vertical="center" wrapText="1"/>
    </xf>
    <xf numFmtId="176" fontId="24" fillId="3" borderId="7" xfId="27" applyNumberFormat="1" applyFont="1" applyFill="1" applyBorder="1" applyAlignment="1">
      <alignment horizontal="center" vertical="center" wrapText="1"/>
    </xf>
    <xf numFmtId="176" fontId="24" fillId="3" borderId="8" xfId="27" applyNumberFormat="1" applyFont="1" applyFill="1" applyBorder="1" applyAlignment="1">
      <alignment horizontal="center" vertical="center" wrapText="1"/>
    </xf>
    <xf numFmtId="176" fontId="24" fillId="3" borderId="7" xfId="28" applyNumberFormat="1" applyFont="1" applyFill="1" applyBorder="1" applyAlignment="1">
      <alignment horizontal="center" vertical="center" wrapText="1"/>
    </xf>
    <xf numFmtId="176" fontId="24" fillId="3" borderId="8" xfId="28" applyNumberFormat="1" applyFont="1" applyFill="1" applyBorder="1" applyAlignment="1">
      <alignment horizontal="center" vertical="center" wrapText="1"/>
    </xf>
    <xf numFmtId="0" fontId="20" fillId="0" borderId="0" xfId="2" applyFont="1"/>
    <xf numFmtId="176" fontId="24" fillId="2" borderId="10" xfId="16" applyNumberFormat="1" applyFont="1" applyFill="1" applyBorder="1" applyAlignment="1">
      <alignment horizontal="right" vertical="center" wrapText="1"/>
    </xf>
    <xf numFmtId="176" fontId="24" fillId="2" borderId="10" xfId="17" applyNumberFormat="1" applyFont="1" applyFill="1" applyBorder="1" applyAlignment="1">
      <alignment horizontal="right" vertical="center" wrapText="1"/>
    </xf>
    <xf numFmtId="0" fontId="24" fillId="3" borderId="7" xfId="15" applyFont="1" applyFill="1" applyBorder="1" applyAlignment="1">
      <alignment horizontal="left" vertical="center" wrapText="1"/>
    </xf>
    <xf numFmtId="49" fontId="24" fillId="0" borderId="7" xfId="13" applyNumberFormat="1" applyFont="1" applyFill="1" applyBorder="1" applyAlignment="1">
      <alignment horizontal="left" vertical="center" wrapText="1"/>
    </xf>
    <xf numFmtId="49" fontId="24" fillId="0" borderId="7" xfId="13" applyNumberFormat="1" applyFont="1" applyFill="1" applyBorder="1" applyAlignment="1">
      <alignment horizontal="center" vertical="center" wrapText="1"/>
    </xf>
    <xf numFmtId="49" fontId="24" fillId="0" borderId="8" xfId="13" applyNumberFormat="1" applyFont="1" applyFill="1" applyBorder="1" applyAlignment="1">
      <alignment horizontal="left" vertical="center" wrapText="1"/>
    </xf>
    <xf numFmtId="49" fontId="24" fillId="0" borderId="8" xfId="13" applyNumberFormat="1" applyFont="1" applyFill="1" applyBorder="1" applyAlignment="1">
      <alignment horizontal="center" vertical="center" wrapText="1"/>
    </xf>
    <xf numFmtId="176" fontId="25" fillId="0" borderId="7" xfId="13" applyNumberFormat="1" applyFont="1" applyFill="1" applyBorder="1" applyAlignment="1">
      <alignment horizontal="right" vertical="center" wrapText="1"/>
    </xf>
    <xf numFmtId="49" fontId="24" fillId="0" borderId="7" xfId="14" applyNumberFormat="1" applyFont="1" applyFill="1" applyBorder="1" applyAlignment="1">
      <alignment horizontal="center" vertical="center" wrapText="1"/>
    </xf>
    <xf numFmtId="49" fontId="24" fillId="0" borderId="7" xfId="14" applyNumberFormat="1" applyFont="1" applyFill="1" applyBorder="1" applyAlignment="1">
      <alignment horizontal="left" vertical="center" wrapText="1"/>
    </xf>
    <xf numFmtId="49" fontId="24" fillId="0" borderId="8" xfId="14" applyNumberFormat="1" applyFont="1" applyFill="1" applyBorder="1" applyAlignment="1">
      <alignment horizontal="center" vertical="center" wrapText="1"/>
    </xf>
    <xf numFmtId="49" fontId="24" fillId="0" borderId="8" xfId="14" applyNumberFormat="1" applyFont="1" applyFill="1" applyBorder="1" applyAlignment="1">
      <alignment horizontal="left" vertical="center" wrapText="1"/>
    </xf>
    <xf numFmtId="49" fontId="24" fillId="0" borderId="7" xfId="15" applyNumberFormat="1" applyFont="1" applyFill="1" applyBorder="1" applyAlignment="1">
      <alignment horizontal="center" vertical="center" wrapText="1"/>
    </xf>
    <xf numFmtId="49" fontId="24" fillId="0" borderId="8" xfId="15" applyNumberFormat="1" applyFont="1" applyFill="1" applyBorder="1" applyAlignment="1">
      <alignment horizontal="center" vertical="center" wrapText="1"/>
    </xf>
    <xf numFmtId="49" fontId="24" fillId="0" borderId="7" xfId="16" applyNumberFormat="1" applyFont="1" applyFill="1" applyBorder="1" applyAlignment="1">
      <alignment horizontal="center" vertical="center" wrapText="1"/>
    </xf>
    <xf numFmtId="0" fontId="24" fillId="0" borderId="7" xfId="16" applyFont="1" applyFill="1" applyBorder="1" applyAlignment="1">
      <alignment horizontal="left" vertical="center" wrapText="1"/>
    </xf>
    <xf numFmtId="49" fontId="24" fillId="0" borderId="8" xfId="16" applyNumberFormat="1" applyFont="1" applyFill="1" applyBorder="1" applyAlignment="1">
      <alignment horizontal="center" vertical="center" wrapText="1"/>
    </xf>
    <xf numFmtId="49" fontId="24" fillId="0" borderId="8" xfId="16" applyNumberFormat="1" applyFont="1" applyFill="1" applyBorder="1" applyAlignment="1">
      <alignment horizontal="left" vertical="center" wrapText="1"/>
    </xf>
    <xf numFmtId="49" fontId="24" fillId="0" borderId="7" xfId="17" applyNumberFormat="1" applyFont="1" applyFill="1" applyBorder="1" applyAlignment="1">
      <alignment horizontal="center" vertical="center" wrapText="1"/>
    </xf>
    <xf numFmtId="0" fontId="24" fillId="0" borderId="7" xfId="17" applyFont="1" applyFill="1" applyBorder="1" applyAlignment="1">
      <alignment horizontal="left" vertical="center" wrapText="1"/>
    </xf>
    <xf numFmtId="49" fontId="24" fillId="0" borderId="8" xfId="17" applyNumberFormat="1" applyFont="1" applyFill="1" applyBorder="1" applyAlignment="1">
      <alignment horizontal="center" vertical="center" wrapText="1"/>
    </xf>
    <xf numFmtId="49" fontId="24" fillId="0" borderId="8" xfId="17" applyNumberFormat="1" applyFont="1" applyFill="1" applyBorder="1" applyAlignment="1">
      <alignment horizontal="left" vertical="center" wrapText="1"/>
    </xf>
    <xf numFmtId="176" fontId="24" fillId="0" borderId="7" xfId="16" applyNumberFormat="1" applyFont="1" applyFill="1" applyBorder="1" applyAlignment="1">
      <alignment horizontal="center" vertical="center" wrapText="1"/>
    </xf>
    <xf numFmtId="177" fontId="24" fillId="0" borderId="7" xfId="16" applyNumberFormat="1" applyFont="1" applyFill="1" applyBorder="1" applyAlignment="1">
      <alignment horizontal="center" vertical="center" wrapText="1"/>
    </xf>
    <xf numFmtId="180" fontId="24" fillId="0" borderId="7" xfId="16" applyNumberFormat="1" applyFont="1" applyFill="1" applyBorder="1" applyAlignment="1">
      <alignment horizontal="center" vertical="center" wrapText="1"/>
    </xf>
    <xf numFmtId="181" fontId="24" fillId="0" borderId="7" xfId="16" applyNumberFormat="1" applyFont="1" applyFill="1" applyBorder="1" applyAlignment="1">
      <alignment horizontal="center" vertical="center" wrapText="1"/>
    </xf>
    <xf numFmtId="0" fontId="24" fillId="0" borderId="7" xfId="16" applyFont="1" applyFill="1" applyBorder="1" applyAlignment="1">
      <alignment horizontal="center" vertical="center" wrapText="1"/>
    </xf>
    <xf numFmtId="176" fontId="24" fillId="0" borderId="8" xfId="16" applyNumberFormat="1" applyFont="1" applyFill="1" applyBorder="1" applyAlignment="1">
      <alignment horizontal="center" vertical="center" wrapText="1"/>
    </xf>
    <xf numFmtId="177" fontId="24" fillId="0" borderId="8" xfId="16" applyNumberFormat="1" applyFont="1" applyFill="1" applyBorder="1" applyAlignment="1">
      <alignment horizontal="center" vertical="center" wrapText="1"/>
    </xf>
    <xf numFmtId="180" fontId="24" fillId="0" borderId="8" xfId="16" applyNumberFormat="1" applyFont="1" applyFill="1" applyBorder="1" applyAlignment="1">
      <alignment horizontal="center" vertical="center" wrapText="1"/>
    </xf>
    <xf numFmtId="181" fontId="24" fillId="0" borderId="8" xfId="16" applyNumberFormat="1" applyFont="1" applyFill="1" applyBorder="1" applyAlignment="1">
      <alignment horizontal="center" vertical="center" wrapText="1"/>
    </xf>
    <xf numFmtId="0" fontId="24" fillId="0" borderId="8" xfId="16" applyFont="1" applyFill="1" applyBorder="1" applyAlignment="1">
      <alignment horizontal="center" vertical="center" wrapText="1"/>
    </xf>
    <xf numFmtId="49" fontId="24" fillId="0" borderId="9" xfId="16" applyNumberFormat="1" applyFont="1" applyFill="1" applyBorder="1" applyAlignment="1">
      <alignment horizontal="center" vertical="center" wrapText="1"/>
    </xf>
    <xf numFmtId="176" fontId="24" fillId="0" borderId="13" xfId="16" applyNumberFormat="1" applyFont="1" applyFill="1" applyBorder="1" applyAlignment="1">
      <alignment horizontal="center" vertical="center" wrapText="1"/>
    </xf>
    <xf numFmtId="177" fontId="24" fillId="0" borderId="13" xfId="16" applyNumberFormat="1" applyFont="1" applyFill="1" applyBorder="1" applyAlignment="1">
      <alignment horizontal="center" vertical="center" wrapText="1"/>
    </xf>
    <xf numFmtId="180" fontId="24" fillId="0" borderId="13" xfId="16" applyNumberFormat="1" applyFont="1" applyFill="1" applyBorder="1" applyAlignment="1">
      <alignment horizontal="center" vertical="center" wrapText="1"/>
    </xf>
    <xf numFmtId="181" fontId="24" fillId="0" borderId="13" xfId="16" applyNumberFormat="1" applyFont="1" applyFill="1" applyBorder="1" applyAlignment="1">
      <alignment horizontal="center" vertical="center" wrapText="1"/>
    </xf>
    <xf numFmtId="0" fontId="24" fillId="0" borderId="13" xfId="16" applyFont="1" applyFill="1" applyBorder="1" applyAlignment="1">
      <alignment horizontal="center" vertical="center" wrapText="1"/>
    </xf>
    <xf numFmtId="176" fontId="24" fillId="0" borderId="8" xfId="17" applyNumberFormat="1" applyFont="1" applyFill="1" applyBorder="1" applyAlignment="1">
      <alignment horizontal="center" vertical="center" wrapText="1"/>
    </xf>
    <xf numFmtId="177" fontId="24" fillId="0" borderId="8" xfId="17" applyNumberFormat="1" applyFont="1" applyFill="1" applyBorder="1" applyAlignment="1">
      <alignment horizontal="center" vertical="center" wrapText="1"/>
    </xf>
    <xf numFmtId="180" fontId="24" fillId="0" borderId="8" xfId="17" applyNumberFormat="1" applyFont="1" applyFill="1" applyBorder="1" applyAlignment="1">
      <alignment horizontal="center" vertical="center" wrapText="1"/>
    </xf>
    <xf numFmtId="181" fontId="24" fillId="0" borderId="8" xfId="17" applyNumberFormat="1" applyFont="1" applyFill="1" applyBorder="1" applyAlignment="1">
      <alignment horizontal="center" vertical="center" wrapText="1"/>
    </xf>
    <xf numFmtId="0" fontId="24" fillId="0" borderId="8" xfId="17" applyFont="1" applyFill="1" applyBorder="1" applyAlignment="1">
      <alignment horizontal="center" vertical="center" wrapText="1"/>
    </xf>
    <xf numFmtId="176" fontId="24" fillId="0" borderId="13" xfId="17" applyNumberFormat="1" applyFont="1" applyFill="1" applyBorder="1" applyAlignment="1">
      <alignment horizontal="center" vertical="center" wrapText="1"/>
    </xf>
    <xf numFmtId="0" fontId="24" fillId="0" borderId="13" xfId="17" applyFont="1" applyFill="1" applyBorder="1" applyAlignment="1">
      <alignment horizontal="center" vertical="center" wrapText="1"/>
    </xf>
    <xf numFmtId="177" fontId="24" fillId="0" borderId="13" xfId="17" applyNumberFormat="1" applyFont="1" applyFill="1" applyBorder="1" applyAlignment="1">
      <alignment horizontal="center" vertical="center" wrapText="1"/>
    </xf>
    <xf numFmtId="180" fontId="24" fillId="0" borderId="13" xfId="17" applyNumberFormat="1" applyFont="1" applyFill="1" applyBorder="1" applyAlignment="1">
      <alignment horizontal="center" vertical="center" wrapText="1"/>
    </xf>
    <xf numFmtId="181" fontId="24" fillId="0" borderId="13" xfId="17" applyNumberFormat="1" applyFont="1" applyFill="1" applyBorder="1" applyAlignment="1">
      <alignment horizontal="center" vertical="center" wrapText="1"/>
    </xf>
    <xf numFmtId="0" fontId="33" fillId="2" borderId="8" xfId="39" applyFont="1" applyFill="1" applyBorder="1" applyAlignment="1">
      <alignment horizontal="center" vertical="center" wrapText="1"/>
    </xf>
    <xf numFmtId="176" fontId="34" fillId="3" borderId="7" xfId="39" applyNumberFormat="1" applyFont="1" applyFill="1" applyBorder="1" applyAlignment="1">
      <alignment horizontal="center" vertical="center" wrapText="1"/>
    </xf>
    <xf numFmtId="49" fontId="23" fillId="0" borderId="7" xfId="39" applyNumberFormat="1" applyFont="1" applyFill="1" applyBorder="1" applyAlignment="1">
      <alignment vertical="center" wrapText="1"/>
    </xf>
    <xf numFmtId="49" fontId="35" fillId="3" borderId="7" xfId="39" applyNumberFormat="1" applyFont="1" applyFill="1" applyBorder="1" applyAlignment="1">
      <alignment vertical="center" wrapText="1"/>
    </xf>
    <xf numFmtId="49" fontId="24" fillId="0" borderId="7" xfId="20" applyNumberFormat="1" applyFont="1" applyFill="1" applyBorder="1" applyAlignment="1">
      <alignment horizontal="center" vertical="center" wrapText="1"/>
    </xf>
    <xf numFmtId="49" fontId="24" fillId="0" borderId="8" xfId="20" applyNumberFormat="1" applyFont="1" applyFill="1" applyBorder="1" applyAlignment="1">
      <alignment horizontal="center" vertical="center" wrapText="1"/>
    </xf>
    <xf numFmtId="49" fontId="24" fillId="0" borderId="7" xfId="21" applyNumberFormat="1" applyFont="1" applyFill="1" applyBorder="1" applyAlignment="1">
      <alignment horizontal="center" vertical="center" wrapText="1"/>
    </xf>
    <xf numFmtId="0" fontId="24" fillId="3" borderId="7" xfId="20" applyFont="1" applyFill="1" applyBorder="1" applyAlignment="1">
      <alignment horizontal="left" vertical="center" wrapText="1"/>
    </xf>
    <xf numFmtId="49" fontId="24" fillId="3" borderId="8" xfId="20" applyNumberFormat="1" applyFont="1" applyFill="1" applyBorder="1" applyAlignment="1">
      <alignment horizontal="left" vertical="center" wrapText="1"/>
    </xf>
    <xf numFmtId="0" fontId="24" fillId="3" borderId="7" xfId="21" applyFont="1" applyFill="1" applyBorder="1" applyAlignment="1">
      <alignment horizontal="left" vertical="center" wrapText="1"/>
    </xf>
    <xf numFmtId="0" fontId="25" fillId="2" borderId="18" xfId="20" applyFont="1" applyFill="1" applyBorder="1" applyAlignment="1">
      <alignment horizontal="center" vertical="center" wrapText="1"/>
    </xf>
    <xf numFmtId="178" fontId="24" fillId="3" borderId="8" xfId="20" applyNumberFormat="1" applyFont="1" applyFill="1" applyBorder="1" applyAlignment="1">
      <alignment horizontal="center" vertical="center" wrapText="1"/>
    </xf>
    <xf numFmtId="0" fontId="25" fillId="2" borderId="14" xfId="20" applyFont="1" applyFill="1" applyBorder="1" applyAlignment="1">
      <alignment horizontal="center" vertical="center" wrapText="1"/>
    </xf>
    <xf numFmtId="183" fontId="35" fillId="3" borderId="7" xfId="39" applyNumberFormat="1" applyFont="1" applyFill="1" applyBorder="1" applyAlignment="1">
      <alignment horizontal="center" vertical="center" wrapText="1"/>
    </xf>
    <xf numFmtId="49" fontId="35" fillId="3" borderId="7" xfId="39" applyNumberFormat="1" applyFont="1" applyFill="1" applyBorder="1" applyAlignment="1">
      <alignment horizontal="center" vertical="center" wrapText="1"/>
    </xf>
    <xf numFmtId="49" fontId="36" fillId="3" borderId="7" xfId="22" applyNumberFormat="1" applyFont="1" applyFill="1" applyBorder="1" applyAlignment="1">
      <alignment horizontal="center" vertical="center" wrapText="1"/>
    </xf>
    <xf numFmtId="0" fontId="24" fillId="3" borderId="7" xfId="22" applyFont="1" applyFill="1" applyBorder="1" applyAlignment="1">
      <alignment horizontal="left" vertical="center" wrapText="1"/>
    </xf>
    <xf numFmtId="49" fontId="24" fillId="3" borderId="8" xfId="22" applyNumberFormat="1" applyFont="1" applyFill="1" applyBorder="1" applyAlignment="1">
      <alignment horizontal="left" vertical="center" wrapText="1"/>
    </xf>
    <xf numFmtId="0" fontId="24" fillId="3" borderId="7" xfId="23" applyFont="1" applyFill="1" applyBorder="1" applyAlignment="1">
      <alignment horizontal="left" vertical="center" wrapText="1"/>
    </xf>
    <xf numFmtId="49" fontId="24" fillId="3" borderId="7" xfId="22" applyNumberFormat="1" applyFont="1" applyFill="1" applyBorder="1" applyAlignment="1">
      <alignment horizontal="left" vertical="center" wrapText="1"/>
    </xf>
    <xf numFmtId="49" fontId="24" fillId="0" borderId="7" xfId="22" applyNumberFormat="1" applyFont="1" applyFill="1" applyBorder="1" applyAlignment="1">
      <alignment horizontal="center" vertical="center" wrapText="1"/>
    </xf>
    <xf numFmtId="49" fontId="24" fillId="0" borderId="8" xfId="22" applyNumberFormat="1" applyFont="1" applyFill="1" applyBorder="1" applyAlignment="1">
      <alignment horizontal="center" vertical="center" wrapText="1"/>
    </xf>
    <xf numFmtId="49" fontId="24" fillId="0" borderId="7" xfId="23" applyNumberFormat="1" applyFont="1" applyFill="1" applyBorder="1" applyAlignment="1">
      <alignment horizontal="center" vertical="center" wrapText="1"/>
    </xf>
    <xf numFmtId="176" fontId="24" fillId="3" borderId="9" xfId="24" applyNumberFormat="1" applyFont="1" applyFill="1" applyBorder="1" applyAlignment="1">
      <alignment horizontal="center" vertical="center" wrapText="1"/>
    </xf>
    <xf numFmtId="49" fontId="24" fillId="0" borderId="9" xfId="24" applyNumberFormat="1" applyFont="1" applyFill="1" applyBorder="1" applyAlignment="1">
      <alignment horizontal="center" vertical="center" wrapText="1"/>
    </xf>
    <xf numFmtId="49" fontId="23" fillId="0" borderId="19" xfId="33" applyNumberFormat="1" applyFont="1" applyFill="1" applyBorder="1" applyAlignment="1">
      <alignment horizontal="left" vertical="center" wrapText="1"/>
    </xf>
    <xf numFmtId="0" fontId="23" fillId="0" borderId="19" xfId="33" applyFont="1" applyFill="1" applyBorder="1" applyAlignment="1">
      <alignment horizontal="left" vertical="center" wrapText="1"/>
    </xf>
    <xf numFmtId="49" fontId="23" fillId="0" borderId="20" xfId="33" applyNumberFormat="1" applyFont="1" applyFill="1" applyBorder="1" applyAlignment="1">
      <alignment horizontal="left" vertical="center" wrapText="1"/>
    </xf>
    <xf numFmtId="0" fontId="23" fillId="0" borderId="20" xfId="33" applyFont="1" applyFill="1" applyBorder="1" applyAlignment="1">
      <alignment horizontal="left" vertical="center" wrapText="1"/>
    </xf>
    <xf numFmtId="49" fontId="24" fillId="0" borderId="7" xfId="26" applyNumberFormat="1" applyFont="1" applyFill="1" applyBorder="1" applyAlignment="1">
      <alignment horizontal="center" vertical="center" wrapText="1"/>
    </xf>
    <xf numFmtId="0" fontId="24" fillId="0" borderId="7" xfId="26" applyFont="1" applyFill="1" applyBorder="1" applyAlignment="1">
      <alignment horizontal="left" vertical="center" wrapText="1"/>
    </xf>
    <xf numFmtId="3" fontId="24" fillId="0" borderId="7" xfId="26" applyNumberFormat="1" applyFont="1" applyFill="1" applyBorder="1" applyAlignment="1">
      <alignment horizontal="center" vertical="center" wrapText="1"/>
    </xf>
    <xf numFmtId="49" fontId="24" fillId="0" borderId="8" xfId="26" applyNumberFormat="1" applyFont="1" applyFill="1" applyBorder="1" applyAlignment="1">
      <alignment horizontal="center" vertical="center" wrapText="1"/>
    </xf>
    <xf numFmtId="49" fontId="24" fillId="0" borderId="8" xfId="26" applyNumberFormat="1" applyFont="1" applyFill="1" applyBorder="1" applyAlignment="1">
      <alignment horizontal="left" vertical="center" wrapText="1"/>
    </xf>
    <xf numFmtId="3" fontId="24" fillId="0" borderId="8" xfId="26" applyNumberFormat="1" applyFont="1" applyFill="1" applyBorder="1" applyAlignment="1">
      <alignment horizontal="center" vertical="center" wrapText="1"/>
    </xf>
    <xf numFmtId="49" fontId="24" fillId="3" borderId="7" xfId="26" applyNumberFormat="1" applyFont="1" applyFill="1" applyBorder="1" applyAlignment="1">
      <alignment horizontal="center" vertical="center" wrapText="1"/>
    </xf>
    <xf numFmtId="49" fontId="37" fillId="3" borderId="7" xfId="39" applyNumberFormat="1" applyFont="1" applyFill="1" applyBorder="1" applyAlignment="1">
      <alignment horizontal="left" vertical="top" wrapText="1"/>
    </xf>
    <xf numFmtId="49" fontId="38" fillId="3" borderId="7" xfId="39" applyNumberFormat="1" applyFont="1" applyFill="1" applyBorder="1" applyAlignment="1">
      <alignment horizontal="left" vertical="top" wrapText="1"/>
    </xf>
    <xf numFmtId="49" fontId="24" fillId="0" borderId="7" xfId="27" applyNumberFormat="1" applyFont="1" applyFill="1" applyBorder="1" applyAlignment="1">
      <alignment horizontal="center" vertical="center" wrapText="1"/>
    </xf>
    <xf numFmtId="49" fontId="24" fillId="0" borderId="8" xfId="27" applyNumberFormat="1" applyFont="1" applyFill="1" applyBorder="1" applyAlignment="1">
      <alignment horizontal="center" vertical="center" wrapText="1"/>
    </xf>
    <xf numFmtId="49" fontId="24" fillId="0" borderId="7" xfId="28" applyNumberFormat="1" applyFont="1" applyFill="1" applyBorder="1" applyAlignment="1">
      <alignment horizontal="center" vertical="center" wrapText="1"/>
    </xf>
    <xf numFmtId="49" fontId="24" fillId="0" borderId="8" xfId="28" applyNumberFormat="1" applyFont="1" applyFill="1" applyBorder="1" applyAlignment="1">
      <alignment horizontal="center" vertical="center" wrapText="1"/>
    </xf>
    <xf numFmtId="176" fontId="24" fillId="0" borderId="7" xfId="29" applyNumberFormat="1" applyFont="1" applyFill="1" applyBorder="1" applyAlignment="1">
      <alignment horizontal="center" vertical="center" wrapText="1"/>
    </xf>
    <xf numFmtId="49" fontId="24" fillId="0" borderId="7" xfId="29" applyNumberFormat="1" applyFont="1" applyFill="1" applyBorder="1" applyAlignment="1">
      <alignment horizontal="center" vertical="center" wrapText="1"/>
    </xf>
    <xf numFmtId="182" fontId="24" fillId="0" borderId="7" xfId="29" applyNumberFormat="1" applyFont="1" applyFill="1" applyBorder="1" applyAlignment="1">
      <alignment horizontal="right" vertical="center" wrapText="1"/>
    </xf>
    <xf numFmtId="176" fontId="24" fillId="0" borderId="8" xfId="29" applyNumberFormat="1" applyFont="1" applyFill="1" applyBorder="1" applyAlignment="1">
      <alignment horizontal="center" vertical="center" wrapText="1"/>
    </xf>
    <xf numFmtId="49" fontId="24" fillId="0" borderId="8" xfId="29" applyNumberFormat="1" applyFont="1" applyFill="1" applyBorder="1" applyAlignment="1">
      <alignment horizontal="center" vertical="center" wrapText="1"/>
    </xf>
    <xf numFmtId="182" fontId="24" fillId="0" borderId="8" xfId="29" applyNumberFormat="1" applyFont="1" applyFill="1" applyBorder="1" applyAlignment="1">
      <alignment horizontal="right" vertical="center" wrapText="1"/>
    </xf>
    <xf numFmtId="176" fontId="24" fillId="0" borderId="7" xfId="30" applyNumberFormat="1" applyFont="1" applyFill="1" applyBorder="1" applyAlignment="1">
      <alignment horizontal="center" vertical="center" wrapText="1"/>
    </xf>
    <xf numFmtId="49" fontId="24" fillId="0" borderId="7" xfId="30" applyNumberFormat="1" applyFont="1" applyFill="1" applyBorder="1" applyAlignment="1">
      <alignment horizontal="center" vertical="center" wrapText="1"/>
    </xf>
    <xf numFmtId="182" fontId="24" fillId="0" borderId="7" xfId="30" applyNumberFormat="1" applyFont="1" applyFill="1" applyBorder="1" applyAlignment="1">
      <alignment horizontal="right" vertical="center" wrapText="1"/>
    </xf>
    <xf numFmtId="176" fontId="24" fillId="0" borderId="8" xfId="30" applyNumberFormat="1" applyFont="1" applyFill="1" applyBorder="1" applyAlignment="1">
      <alignment horizontal="center" vertical="center" wrapText="1"/>
    </xf>
    <xf numFmtId="49" fontId="24" fillId="0" borderId="8" xfId="30" applyNumberFormat="1" applyFont="1" applyFill="1" applyBorder="1" applyAlignment="1">
      <alignment horizontal="center" vertical="center" wrapText="1"/>
    </xf>
    <xf numFmtId="182" fontId="24" fillId="0" borderId="8" xfId="30" applyNumberFormat="1" applyFont="1" applyFill="1" applyBorder="1" applyAlignment="1">
      <alignment horizontal="right" vertical="center" wrapText="1"/>
    </xf>
    <xf numFmtId="176" fontId="24" fillId="0" borderId="7" xfId="16" applyNumberFormat="1" applyFont="1" applyFill="1" applyBorder="1" applyAlignment="1">
      <alignment horizontal="right" vertical="center" wrapText="1"/>
    </xf>
    <xf numFmtId="176" fontId="24" fillId="0" borderId="8" xfId="16" applyNumberFormat="1" applyFont="1" applyFill="1" applyBorder="1" applyAlignment="1">
      <alignment horizontal="right" vertical="center" wrapText="1"/>
    </xf>
    <xf numFmtId="176" fontId="24" fillId="0" borderId="7" xfId="17" applyNumberFormat="1" applyFont="1" applyFill="1" applyBorder="1" applyAlignment="1">
      <alignment horizontal="right" vertical="center" wrapText="1"/>
    </xf>
    <xf numFmtId="176" fontId="24" fillId="0" borderId="8" xfId="17" applyNumberFormat="1" applyFont="1" applyFill="1" applyBorder="1" applyAlignment="1">
      <alignment horizontal="right" vertical="center" wrapText="1"/>
    </xf>
    <xf numFmtId="0" fontId="24" fillId="6" borderId="7" xfId="20" applyFont="1" applyFill="1" applyBorder="1" applyAlignment="1">
      <alignment horizontal="center" vertical="center" wrapText="1"/>
    </xf>
    <xf numFmtId="49" fontId="24" fillId="6" borderId="7" xfId="20" applyNumberFormat="1" applyFont="1" applyFill="1" applyBorder="1" applyAlignment="1">
      <alignment horizontal="center" vertical="center" wrapText="1"/>
    </xf>
    <xf numFmtId="0" fontId="24" fillId="6" borderId="8" xfId="20" applyFont="1" applyFill="1" applyBorder="1" applyAlignment="1">
      <alignment horizontal="center" vertical="center" wrapText="1"/>
    </xf>
    <xf numFmtId="49" fontId="24" fillId="6" borderId="8" xfId="20" applyNumberFormat="1" applyFont="1" applyFill="1" applyBorder="1" applyAlignment="1">
      <alignment horizontal="center" vertical="center" wrapText="1"/>
    </xf>
    <xf numFmtId="0" fontId="24" fillId="6" borderId="7" xfId="21" applyFont="1" applyFill="1" applyBorder="1" applyAlignment="1">
      <alignment horizontal="center" vertical="center" wrapText="1"/>
    </xf>
    <xf numFmtId="49" fontId="24" fillId="6" borderId="7" xfId="21" applyNumberFormat="1" applyFont="1" applyFill="1" applyBorder="1" applyAlignment="1">
      <alignment horizontal="center" vertical="center" wrapText="1"/>
    </xf>
    <xf numFmtId="0" fontId="24" fillId="6" borderId="7" xfId="16" applyFont="1" applyFill="1" applyBorder="1" applyAlignment="1">
      <alignment horizontal="center" vertical="center" wrapText="1"/>
    </xf>
    <xf numFmtId="49" fontId="24" fillId="6" borderId="7" xfId="16" applyNumberFormat="1" applyFont="1" applyFill="1" applyBorder="1" applyAlignment="1">
      <alignment horizontal="center" vertical="top" wrapText="1"/>
    </xf>
    <xf numFmtId="0" fontId="24" fillId="6" borderId="8" xfId="16" applyFont="1" applyFill="1" applyBorder="1" applyAlignment="1">
      <alignment horizontal="center" vertical="center" wrapText="1"/>
    </xf>
    <xf numFmtId="49" fontId="24" fillId="6" borderId="8" xfId="16" applyNumberFormat="1" applyFont="1" applyFill="1" applyBorder="1" applyAlignment="1">
      <alignment horizontal="center" vertical="top" wrapText="1"/>
    </xf>
    <xf numFmtId="0" fontId="24" fillId="6" borderId="13" xfId="16" applyFont="1" applyFill="1" applyBorder="1" applyAlignment="1">
      <alignment horizontal="center" vertical="center" wrapText="1"/>
    </xf>
    <xf numFmtId="49" fontId="24" fillId="6" borderId="13" xfId="16" applyNumberFormat="1" applyFont="1" applyFill="1" applyBorder="1" applyAlignment="1">
      <alignment horizontal="center" vertical="top" wrapText="1"/>
    </xf>
    <xf numFmtId="0" fontId="24" fillId="6" borderId="8" xfId="17" applyFont="1" applyFill="1" applyBorder="1" applyAlignment="1">
      <alignment horizontal="center" vertical="center" wrapText="1"/>
    </xf>
    <xf numFmtId="49" fontId="24" fillId="6" borderId="8" xfId="17" applyNumberFormat="1" applyFont="1" applyFill="1" applyBorder="1" applyAlignment="1">
      <alignment horizontal="center" vertical="top" wrapText="1"/>
    </xf>
    <xf numFmtId="0" fontId="24" fillId="6" borderId="13" xfId="17" applyFont="1" applyFill="1" applyBorder="1" applyAlignment="1">
      <alignment horizontal="center" vertical="center" wrapText="1"/>
    </xf>
    <xf numFmtId="49" fontId="24" fillId="6" borderId="13" xfId="17" applyNumberFormat="1" applyFont="1" applyFill="1" applyBorder="1" applyAlignment="1">
      <alignment horizontal="center" vertical="top" wrapText="1"/>
    </xf>
    <xf numFmtId="49" fontId="35" fillId="6" borderId="7" xfId="39" applyNumberFormat="1" applyFont="1" applyFill="1" applyBorder="1" applyAlignment="1">
      <alignment vertical="center" wrapText="1"/>
    </xf>
    <xf numFmtId="49" fontId="35" fillId="6" borderId="7" xfId="39" applyNumberFormat="1" applyFont="1" applyFill="1" applyBorder="1" applyAlignment="1">
      <alignment horizontal="center" vertical="center" wrapText="1"/>
    </xf>
    <xf numFmtId="49" fontId="24" fillId="6" borderId="7" xfId="22" applyNumberFormat="1" applyFont="1" applyFill="1" applyBorder="1" applyAlignment="1">
      <alignment horizontal="center" vertical="center" wrapText="1"/>
    </xf>
    <xf numFmtId="49" fontId="24" fillId="6" borderId="8" xfId="22" applyNumberFormat="1" applyFont="1" applyFill="1" applyBorder="1" applyAlignment="1">
      <alignment horizontal="center" vertical="center" wrapText="1"/>
    </xf>
    <xf numFmtId="49" fontId="24" fillId="6" borderId="7" xfId="23" applyNumberFormat="1" applyFont="1" applyFill="1" applyBorder="1" applyAlignment="1">
      <alignment horizontal="center" vertical="center" wrapText="1"/>
    </xf>
    <xf numFmtId="0" fontId="24" fillId="6" borderId="7" xfId="26" applyFont="1" applyFill="1" applyBorder="1" applyAlignment="1">
      <alignment horizontal="center" vertical="center" wrapText="1"/>
    </xf>
    <xf numFmtId="0" fontId="24" fillId="6" borderId="8" xfId="26" applyFont="1" applyFill="1" applyBorder="1" applyAlignment="1">
      <alignment horizontal="center" vertical="center" wrapText="1"/>
    </xf>
    <xf numFmtId="49" fontId="24" fillId="6" borderId="7" xfId="26" applyNumberFormat="1" applyFont="1" applyFill="1" applyBorder="1" applyAlignment="1">
      <alignment horizontal="left" vertical="top" wrapText="1"/>
    </xf>
    <xf numFmtId="49" fontId="24" fillId="6" borderId="8" xfId="26" applyNumberFormat="1" applyFont="1" applyFill="1" applyBorder="1" applyAlignment="1">
      <alignment horizontal="left" vertical="top" wrapText="1"/>
    </xf>
    <xf numFmtId="49" fontId="24" fillId="6" borderId="7" xfId="29" applyNumberFormat="1" applyFont="1" applyFill="1" applyBorder="1" applyAlignment="1">
      <alignment horizontal="center" vertical="center" wrapText="1"/>
    </xf>
    <xf numFmtId="49" fontId="24" fillId="6" borderId="8" xfId="29" applyNumberFormat="1" applyFont="1" applyFill="1" applyBorder="1" applyAlignment="1">
      <alignment horizontal="center" vertical="center" wrapText="1"/>
    </xf>
    <xf numFmtId="49" fontId="24" fillId="6" borderId="7" xfId="30" applyNumberFormat="1" applyFont="1" applyFill="1" applyBorder="1" applyAlignment="1">
      <alignment horizontal="center" vertical="center" wrapText="1"/>
    </xf>
    <xf numFmtId="49" fontId="24" fillId="6" borderId="8" xfId="30" applyNumberFormat="1" applyFont="1" applyFill="1" applyBorder="1" applyAlignment="1">
      <alignment horizontal="center" vertical="center" wrapText="1"/>
    </xf>
    <xf numFmtId="49" fontId="24" fillId="6" borderId="7" xfId="29" applyNumberFormat="1" applyFont="1" applyFill="1" applyBorder="1" applyAlignment="1">
      <alignment horizontal="left" vertical="center" wrapText="1"/>
    </xf>
    <xf numFmtId="49" fontId="23" fillId="3" borderId="7" xfId="40" applyNumberFormat="1" applyFont="1" applyFill="1" applyBorder="1" applyAlignment="1">
      <alignment horizontal="left" vertical="center" wrapText="1"/>
    </xf>
    <xf numFmtId="49" fontId="24" fillId="6" borderId="8" xfId="29" applyNumberFormat="1" applyFont="1" applyFill="1" applyBorder="1" applyAlignment="1">
      <alignment horizontal="left" vertical="center" wrapText="1"/>
    </xf>
    <xf numFmtId="49" fontId="24" fillId="6" borderId="7" xfId="30" applyNumberFormat="1" applyFont="1" applyFill="1" applyBorder="1" applyAlignment="1">
      <alignment horizontal="left" vertical="center" wrapText="1"/>
    </xf>
    <xf numFmtId="49" fontId="24" fillId="6" borderId="8" xfId="30" applyNumberFormat="1" applyFont="1" applyFill="1" applyBorder="1" applyAlignment="1">
      <alignment horizontal="left" vertical="center" wrapText="1"/>
    </xf>
    <xf numFmtId="176" fontId="24" fillId="0" borderId="7" xfId="31" applyNumberFormat="1" applyFont="1" applyFill="1" applyBorder="1" applyAlignment="1">
      <alignment horizontal="center" vertical="center" wrapText="1"/>
    </xf>
    <xf numFmtId="49" fontId="24" fillId="0" borderId="7" xfId="31" applyNumberFormat="1" applyFont="1" applyFill="1" applyBorder="1" applyAlignment="1">
      <alignment horizontal="center" vertical="center" wrapText="1"/>
    </xf>
    <xf numFmtId="182" fontId="24" fillId="0" borderId="7" xfId="31" applyNumberFormat="1" applyFont="1" applyFill="1" applyBorder="1" applyAlignment="1">
      <alignment horizontal="right" vertical="center" wrapText="1"/>
    </xf>
    <xf numFmtId="49" fontId="24" fillId="0" borderId="7" xfId="31" applyNumberFormat="1" applyFont="1" applyFill="1" applyBorder="1" applyAlignment="1">
      <alignment horizontal="left" vertical="center" wrapText="1"/>
    </xf>
    <xf numFmtId="176" fontId="24" fillId="0" borderId="8" xfId="31" applyNumberFormat="1" applyFont="1" applyFill="1" applyBorder="1" applyAlignment="1">
      <alignment horizontal="center" vertical="center" wrapText="1"/>
    </xf>
    <xf numFmtId="49" fontId="24" fillId="0" borderId="8" xfId="31" applyNumberFormat="1" applyFont="1" applyFill="1" applyBorder="1" applyAlignment="1">
      <alignment horizontal="center" vertical="center" wrapText="1"/>
    </xf>
    <xf numFmtId="182" fontId="24" fillId="0" borderId="8" xfId="31" applyNumberFormat="1" applyFont="1" applyFill="1" applyBorder="1" applyAlignment="1">
      <alignment horizontal="right" vertical="center" wrapText="1"/>
    </xf>
    <xf numFmtId="49" fontId="24" fillId="0" borderId="8" xfId="31" applyNumberFormat="1" applyFont="1" applyFill="1" applyBorder="1" applyAlignment="1">
      <alignment horizontal="left" vertical="center" wrapText="1"/>
    </xf>
    <xf numFmtId="176" fontId="24" fillId="0" borderId="7" xfId="32" applyNumberFormat="1" applyFont="1" applyFill="1" applyBorder="1" applyAlignment="1">
      <alignment horizontal="center" vertical="center" wrapText="1"/>
    </xf>
    <xf numFmtId="49" fontId="24" fillId="0" borderId="7" xfId="32" applyNumberFormat="1" applyFont="1" applyFill="1" applyBorder="1" applyAlignment="1">
      <alignment horizontal="center" vertical="center" wrapText="1"/>
    </xf>
    <xf numFmtId="49" fontId="24" fillId="0" borderId="7" xfId="32" applyNumberFormat="1" applyFont="1" applyFill="1" applyBorder="1" applyAlignment="1">
      <alignment horizontal="right" vertical="center" wrapText="1"/>
    </xf>
    <xf numFmtId="49" fontId="24" fillId="0" borderId="7" xfId="32" applyNumberFormat="1" applyFont="1" applyFill="1" applyBorder="1" applyAlignment="1">
      <alignment horizontal="left" vertical="center" wrapText="1"/>
    </xf>
    <xf numFmtId="176" fontId="24" fillId="0" borderId="8" xfId="32" applyNumberFormat="1" applyFont="1" applyFill="1" applyBorder="1" applyAlignment="1">
      <alignment horizontal="center" vertical="center" wrapText="1"/>
    </xf>
    <xf numFmtId="49" fontId="24" fillId="0" borderId="8" xfId="32" applyNumberFormat="1" applyFont="1" applyFill="1" applyBorder="1" applyAlignment="1">
      <alignment horizontal="center" vertical="center" wrapText="1"/>
    </xf>
    <xf numFmtId="49" fontId="24" fillId="0" borderId="8" xfId="32" applyNumberFormat="1" applyFont="1" applyFill="1" applyBorder="1" applyAlignment="1">
      <alignment horizontal="left" vertical="center" wrapText="1"/>
    </xf>
    <xf numFmtId="49" fontId="24" fillId="6" borderId="7" xfId="31" applyNumberFormat="1" applyFont="1" applyFill="1" applyBorder="1" applyAlignment="1">
      <alignment horizontal="center" vertical="center" wrapText="1"/>
    </xf>
    <xf numFmtId="49" fontId="24" fillId="6" borderId="8" xfId="31" applyNumberFormat="1" applyFont="1" applyFill="1" applyBorder="1" applyAlignment="1">
      <alignment horizontal="center" vertical="center" wrapText="1"/>
    </xf>
    <xf numFmtId="49" fontId="24" fillId="6" borderId="7" xfId="32" applyNumberFormat="1" applyFont="1" applyFill="1" applyBorder="1" applyAlignment="1">
      <alignment horizontal="center" vertical="center" wrapText="1"/>
    </xf>
    <xf numFmtId="49" fontId="24" fillId="6" borderId="8" xfId="32" applyNumberFormat="1" applyFont="1" applyFill="1" applyBorder="1" applyAlignment="1">
      <alignment horizontal="center" vertical="center" wrapText="1"/>
    </xf>
    <xf numFmtId="49" fontId="23" fillId="0" borderId="7" xfId="40" applyNumberFormat="1" applyFont="1" applyFill="1" applyBorder="1" applyAlignment="1">
      <alignment horizontal="left" vertical="top" wrapText="1"/>
    </xf>
    <xf numFmtId="0" fontId="35" fillId="0" borderId="7" xfId="40" applyFont="1" applyFill="1" applyBorder="1" applyAlignment="1">
      <alignment horizontal="left" vertical="top" wrapText="1"/>
    </xf>
    <xf numFmtId="0" fontId="35" fillId="0" borderId="8" xfId="40" applyFont="1" applyFill="1" applyBorder="1" applyAlignment="1">
      <alignment horizontal="left" vertical="top" wrapText="1"/>
    </xf>
    <xf numFmtId="0" fontId="35" fillId="0" borderId="8" xfId="40" quotePrefix="1" applyFont="1" applyFill="1" applyBorder="1" applyAlignment="1">
      <alignment horizontal="left" vertical="top" wrapText="1"/>
    </xf>
    <xf numFmtId="0" fontId="39" fillId="2" borderId="8" xfId="16" applyFont="1" applyFill="1" applyBorder="1" applyAlignment="1">
      <alignment horizontal="center" vertical="center" wrapText="1"/>
    </xf>
    <xf numFmtId="49" fontId="23" fillId="0" borderId="7" xfId="39" applyNumberFormat="1" applyFont="1" applyFill="1" applyBorder="1" applyAlignment="1">
      <alignment horizontal="center" vertical="center" wrapText="1"/>
    </xf>
    <xf numFmtId="49" fontId="24" fillId="3" borderId="7" xfId="26" quotePrefix="1" applyNumberFormat="1" applyFont="1" applyFill="1" applyBorder="1" applyAlignment="1">
      <alignment horizontal="left" vertical="center" wrapText="1"/>
    </xf>
    <xf numFmtId="49" fontId="24" fillId="3" borderId="7" xfId="27" applyNumberFormat="1" applyFont="1" applyFill="1" applyBorder="1" applyAlignment="1">
      <alignment horizontal="left" vertical="center" wrapText="1"/>
    </xf>
    <xf numFmtId="49" fontId="24" fillId="3" borderId="8" xfId="27" applyNumberFormat="1" applyFont="1" applyFill="1" applyBorder="1" applyAlignment="1">
      <alignment horizontal="left" vertical="center" wrapText="1"/>
    </xf>
    <xf numFmtId="49" fontId="24" fillId="3" borderId="7" xfId="28" applyNumberFormat="1" applyFont="1" applyFill="1" applyBorder="1" applyAlignment="1">
      <alignment horizontal="left" vertical="center" wrapText="1"/>
    </xf>
    <xf numFmtId="49" fontId="24" fillId="3" borderId="8" xfId="28" applyNumberFormat="1" applyFont="1" applyFill="1" applyBorder="1" applyAlignment="1">
      <alignment horizontal="left" vertical="center" wrapText="1"/>
    </xf>
    <xf numFmtId="49" fontId="23" fillId="0" borderId="21" xfId="33" applyNumberFormat="1" applyFont="1" applyFill="1" applyBorder="1" applyAlignment="1">
      <alignment horizontal="left" vertical="center" wrapText="1"/>
    </xf>
    <xf numFmtId="0" fontId="23" fillId="0" borderId="21" xfId="33" applyFont="1" applyFill="1" applyBorder="1" applyAlignment="1">
      <alignment horizontal="left" vertical="center" wrapText="1"/>
    </xf>
    <xf numFmtId="49" fontId="24" fillId="3" borderId="7" xfId="0" applyNumberFormat="1" applyFont="1" applyFill="1" applyBorder="1" applyAlignment="1">
      <alignment horizontal="center" vertical="center" wrapText="1"/>
    </xf>
    <xf numFmtId="49" fontId="24" fillId="3" borderId="7" xfId="0" applyNumberFormat="1" applyFont="1" applyFill="1" applyBorder="1" applyAlignment="1">
      <alignment horizontal="left" vertical="center" wrapText="1"/>
    </xf>
    <xf numFmtId="49" fontId="24" fillId="3" borderId="8" xfId="0" applyNumberFormat="1" applyFont="1" applyFill="1" applyBorder="1" applyAlignment="1">
      <alignment horizontal="center" vertical="center" wrapText="1"/>
    </xf>
    <xf numFmtId="49" fontId="24" fillId="3" borderId="8" xfId="0" applyNumberFormat="1" applyFont="1" applyFill="1" applyBorder="1" applyAlignment="1">
      <alignment horizontal="left" vertical="center" wrapText="1"/>
    </xf>
    <xf numFmtId="0" fontId="25" fillId="2" borderId="7" xfId="0" applyFont="1" applyFill="1" applyBorder="1" applyAlignment="1">
      <alignment horizontal="center" vertical="center" wrapText="1"/>
    </xf>
    <xf numFmtId="49" fontId="24" fillId="0" borderId="7" xfId="0" applyNumberFormat="1" applyFont="1" applyFill="1" applyBorder="1" applyAlignment="1">
      <alignment horizontal="center" vertical="center" wrapText="1"/>
    </xf>
    <xf numFmtId="49" fontId="24" fillId="0" borderId="7" xfId="0" applyNumberFormat="1" applyFont="1" applyFill="1" applyBorder="1" applyAlignment="1">
      <alignment horizontal="left" vertical="center" wrapText="1"/>
    </xf>
    <xf numFmtId="49" fontId="24" fillId="0" borderId="8" xfId="0" applyNumberFormat="1" applyFont="1" applyFill="1" applyBorder="1" applyAlignment="1">
      <alignment horizontal="center" vertical="center" wrapText="1"/>
    </xf>
    <xf numFmtId="49" fontId="24" fillId="0" borderId="8" xfId="0" applyNumberFormat="1" applyFont="1" applyFill="1" applyBorder="1" applyAlignment="1">
      <alignment horizontal="left" vertical="center" wrapText="1"/>
    </xf>
    <xf numFmtId="0" fontId="22" fillId="2" borderId="8" xfId="13" applyFont="1" applyFill="1" applyBorder="1" applyAlignment="1">
      <alignment horizontal="center" vertical="center" wrapText="1"/>
    </xf>
    <xf numFmtId="0" fontId="25" fillId="2" borderId="18" xfId="14" applyFont="1" applyFill="1" applyBorder="1" applyAlignment="1">
      <alignment horizontal="center" vertical="center" wrapText="1"/>
    </xf>
    <xf numFmtId="0" fontId="24" fillId="3" borderId="8" xfId="14" applyFont="1" applyFill="1" applyBorder="1" applyAlignment="1">
      <alignment horizontal="left" vertical="center" wrapText="1"/>
    </xf>
    <xf numFmtId="178" fontId="40" fillId="3" borderId="8" xfId="20" applyNumberFormat="1" applyFont="1" applyFill="1" applyBorder="1" applyAlignment="1">
      <alignment horizontal="center" vertical="center" wrapText="1"/>
    </xf>
    <xf numFmtId="0" fontId="24" fillId="3" borderId="7" xfId="21" applyFont="1" applyFill="1" applyBorder="1" applyAlignment="1">
      <alignment horizontal="center" vertical="center" wrapText="1"/>
    </xf>
    <xf numFmtId="49" fontId="24" fillId="3" borderId="7" xfId="22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49" fontId="24" fillId="3" borderId="7" xfId="27" applyNumberFormat="1" applyFont="1" applyFill="1" applyBorder="1" applyAlignment="1">
      <alignment horizontal="center" vertical="center" wrapText="1"/>
    </xf>
    <xf numFmtId="49" fontId="24" fillId="3" borderId="8" xfId="27" applyNumberFormat="1" applyFont="1" applyFill="1" applyBorder="1" applyAlignment="1">
      <alignment horizontal="center" vertical="center" wrapText="1"/>
    </xf>
    <xf numFmtId="49" fontId="24" fillId="3" borderId="7" xfId="28" applyNumberFormat="1" applyFont="1" applyFill="1" applyBorder="1" applyAlignment="1">
      <alignment horizontal="center" vertical="center" wrapText="1"/>
    </xf>
    <xf numFmtId="49" fontId="24" fillId="3" borderId="8" xfId="28" applyNumberFormat="1" applyFont="1" applyFill="1" applyBorder="1" applyAlignment="1">
      <alignment horizontal="center" vertical="center" wrapText="1"/>
    </xf>
    <xf numFmtId="182" fontId="24" fillId="7" borderId="7" xfId="29" applyNumberFormat="1" applyFont="1" applyFill="1" applyBorder="1" applyAlignment="1">
      <alignment horizontal="right" vertical="center" wrapText="1"/>
    </xf>
    <xf numFmtId="182" fontId="24" fillId="7" borderId="7" xfId="30" applyNumberFormat="1" applyFont="1" applyFill="1" applyBorder="1" applyAlignment="1">
      <alignment horizontal="right" vertical="center" wrapText="1"/>
    </xf>
    <xf numFmtId="176" fontId="24" fillId="2" borderId="7" xfId="14" applyNumberFormat="1" applyFont="1" applyFill="1" applyBorder="1" applyAlignment="1">
      <alignment horizontal="right" vertical="center" wrapText="1"/>
    </xf>
    <xf numFmtId="176" fontId="24" fillId="2" borderId="7" xfId="15" applyNumberFormat="1" applyFont="1" applyFill="1" applyBorder="1" applyAlignment="1">
      <alignment horizontal="right" vertical="center" wrapText="1"/>
    </xf>
    <xf numFmtId="49" fontId="24" fillId="7" borderId="7" xfId="32" applyNumberFormat="1" applyFont="1" applyFill="1" applyBorder="1" applyAlignment="1">
      <alignment horizontal="right" vertical="center" wrapText="1"/>
    </xf>
    <xf numFmtId="184" fontId="24" fillId="7" borderId="7" xfId="31" applyNumberFormat="1" applyFont="1" applyFill="1" applyBorder="1" applyAlignment="1">
      <alignment horizontal="right" vertical="center" wrapText="1"/>
    </xf>
    <xf numFmtId="49" fontId="35" fillId="0" borderId="8" xfId="40" quotePrefix="1" applyNumberFormat="1" applyFont="1" applyFill="1" applyBorder="1" applyAlignment="1">
      <alignment horizontal="left" vertical="top" wrapText="1"/>
    </xf>
    <xf numFmtId="49" fontId="24" fillId="0" borderId="8" xfId="14" applyNumberFormat="1" applyFont="1" applyFill="1" applyBorder="1" applyAlignment="1">
      <alignment horizontal="left" vertical="center" wrapText="1"/>
    </xf>
    <xf numFmtId="49" fontId="23" fillId="0" borderId="7" xfId="42" applyNumberFormat="1" applyFont="1" applyFill="1" applyBorder="1" applyAlignment="1">
      <alignment horizontal="left" vertical="center" wrapText="1"/>
    </xf>
    <xf numFmtId="49" fontId="35" fillId="0" borderId="8" xfId="42" applyNumberFormat="1" applyFont="1" applyFill="1" applyBorder="1" applyAlignment="1">
      <alignment horizontal="left" vertical="center" wrapText="1"/>
    </xf>
    <xf numFmtId="0" fontId="8" fillId="0" borderId="1" xfId="10" applyNumberFormat="1" applyFont="1" applyBorder="1" applyAlignment="1">
      <alignment horizontal="center" vertical="center" wrapText="1"/>
    </xf>
    <xf numFmtId="0" fontId="6" fillId="0" borderId="2" xfId="10" applyNumberFormat="1" applyBorder="1" applyAlignment="1">
      <alignment vertical="center"/>
    </xf>
    <xf numFmtId="0" fontId="6" fillId="0" borderId="3" xfId="10" applyNumberFormat="1" applyBorder="1" applyAlignment="1">
      <alignment vertical="center"/>
    </xf>
    <xf numFmtId="0" fontId="9" fillId="0" borderId="4" xfId="10" applyNumberFormat="1" applyFont="1" applyBorder="1" applyAlignment="1">
      <alignment horizontal="center" vertical="center" wrapText="1"/>
    </xf>
    <xf numFmtId="0" fontId="6" fillId="0" borderId="5" xfId="10" applyNumberFormat="1" applyBorder="1" applyAlignment="1">
      <alignment vertical="center"/>
    </xf>
    <xf numFmtId="0" fontId="6" fillId="0" borderId="6" xfId="10" applyNumberFormat="1" applyBorder="1" applyAlignment="1">
      <alignment vertical="center"/>
    </xf>
    <xf numFmtId="0" fontId="10" fillId="0" borderId="0" xfId="10" applyNumberFormat="1" applyFont="1" applyAlignment="1">
      <alignment horizontal="center" vertical="center" wrapText="1"/>
    </xf>
    <xf numFmtId="0" fontId="6" fillId="0" borderId="0" xfId="10" applyNumberFormat="1" applyAlignment="1">
      <alignment horizontal="center" vertical="center"/>
    </xf>
    <xf numFmtId="0" fontId="11" fillId="0" borderId="0" xfId="10" applyNumberFormat="1" applyFont="1" applyAlignment="1">
      <alignment horizontal="center" vertical="center"/>
    </xf>
    <xf numFmtId="0" fontId="16" fillId="0" borderId="0" xfId="0" applyFont="1" applyAlignment="1">
      <alignment horizontal="right" vertical="center"/>
    </xf>
    <xf numFmtId="49" fontId="17" fillId="0" borderId="0" xfId="0" applyNumberFormat="1" applyFont="1" applyAlignment="1">
      <alignment horizontal="left" vertical="center" wrapText="1"/>
    </xf>
    <xf numFmtId="0" fontId="25" fillId="2" borderId="9" xfId="0" applyFont="1" applyFill="1" applyBorder="1" applyAlignment="1">
      <alignment horizontal="center" vertical="center" wrapText="1"/>
    </xf>
    <xf numFmtId="0" fontId="25" fillId="2" borderId="8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right" vertical="center"/>
    </xf>
    <xf numFmtId="49" fontId="27" fillId="0" borderId="0" xfId="0" applyNumberFormat="1" applyFont="1" applyAlignment="1">
      <alignment horizontal="left" vertical="center" wrapText="1"/>
    </xf>
    <xf numFmtId="0" fontId="22" fillId="2" borderId="10" xfId="13" applyFont="1" applyFill="1" applyBorder="1" applyAlignment="1">
      <alignment horizontal="center" vertical="center" wrapText="1"/>
    </xf>
    <xf numFmtId="0" fontId="22" fillId="2" borderId="11" xfId="13" applyFont="1" applyFill="1" applyBorder="1" applyAlignment="1">
      <alignment horizontal="center" vertical="center" wrapText="1"/>
    </xf>
    <xf numFmtId="0" fontId="22" fillId="2" borderId="12" xfId="13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2" fillId="2" borderId="9" xfId="13" applyFont="1" applyFill="1" applyBorder="1" applyAlignment="1">
      <alignment horizontal="center" vertical="center" wrapText="1"/>
    </xf>
    <xf numFmtId="0" fontId="22" fillId="2" borderId="8" xfId="13" applyFont="1" applyFill="1" applyBorder="1" applyAlignment="1">
      <alignment horizontal="center" vertical="center" wrapText="1"/>
    </xf>
    <xf numFmtId="0" fontId="24" fillId="2" borderId="10" xfId="13" applyFont="1" applyFill="1" applyBorder="1" applyAlignment="1">
      <alignment horizontal="right" vertical="center" wrapText="1"/>
    </xf>
    <xf numFmtId="0" fontId="24" fillId="2" borderId="11" xfId="13" applyFont="1" applyFill="1" applyBorder="1" applyAlignment="1">
      <alignment horizontal="right" vertical="center" wrapText="1"/>
    </xf>
    <xf numFmtId="0" fontId="24" fillId="2" borderId="12" xfId="13" applyFont="1" applyFill="1" applyBorder="1" applyAlignment="1">
      <alignment horizontal="right" vertical="center" wrapText="1"/>
    </xf>
    <xf numFmtId="0" fontId="24" fillId="2" borderId="10" xfId="15" applyFont="1" applyFill="1" applyBorder="1" applyAlignment="1">
      <alignment horizontal="right" vertical="center" wrapText="1"/>
    </xf>
    <xf numFmtId="0" fontId="24" fillId="2" borderId="11" xfId="15" applyFont="1" applyFill="1" applyBorder="1" applyAlignment="1">
      <alignment horizontal="right" vertical="center" wrapText="1"/>
    </xf>
    <xf numFmtId="0" fontId="24" fillId="2" borderId="12" xfId="15" applyFont="1" applyFill="1" applyBorder="1" applyAlignment="1">
      <alignment horizontal="right" vertical="center" wrapText="1"/>
    </xf>
    <xf numFmtId="0" fontId="24" fillId="2" borderId="10" xfId="14" applyFont="1" applyFill="1" applyBorder="1" applyAlignment="1">
      <alignment horizontal="right" vertical="center" wrapText="1"/>
    </xf>
    <xf numFmtId="0" fontId="24" fillId="2" borderId="11" xfId="14" applyFont="1" applyFill="1" applyBorder="1" applyAlignment="1">
      <alignment horizontal="right" vertical="center" wrapText="1"/>
    </xf>
    <xf numFmtId="0" fontId="24" fillId="2" borderId="12" xfId="14" applyFont="1" applyFill="1" applyBorder="1" applyAlignment="1">
      <alignment horizontal="right" vertical="center" wrapText="1"/>
    </xf>
    <xf numFmtId="0" fontId="25" fillId="2" borderId="9" xfId="14" applyFont="1" applyFill="1" applyBorder="1" applyAlignment="1">
      <alignment horizontal="center" vertical="center" wrapText="1"/>
    </xf>
    <xf numFmtId="0" fontId="25" fillId="2" borderId="8" xfId="14" applyFont="1" applyFill="1" applyBorder="1" applyAlignment="1">
      <alignment horizontal="center" vertical="center" wrapText="1"/>
    </xf>
    <xf numFmtId="0" fontId="25" fillId="2" borderId="16" xfId="14" applyFont="1" applyFill="1" applyBorder="1" applyAlignment="1">
      <alignment horizontal="center" vertical="center" wrapText="1"/>
    </xf>
    <xf numFmtId="0" fontId="25" fillId="2" borderId="17" xfId="14" applyFont="1" applyFill="1" applyBorder="1" applyAlignment="1">
      <alignment horizontal="center" vertical="center" wrapText="1"/>
    </xf>
    <xf numFmtId="0" fontId="25" fillId="2" borderId="22" xfId="14" applyFont="1" applyFill="1" applyBorder="1" applyAlignment="1">
      <alignment horizontal="center" vertical="center" wrapText="1"/>
    </xf>
    <xf numFmtId="0" fontId="25" fillId="2" borderId="23" xfId="14" applyFont="1" applyFill="1" applyBorder="1" applyAlignment="1">
      <alignment horizontal="center" vertical="center" wrapText="1"/>
    </xf>
    <xf numFmtId="0" fontId="25" fillId="2" borderId="11" xfId="14" applyFont="1" applyFill="1" applyBorder="1" applyAlignment="1">
      <alignment horizontal="center" vertical="center" wrapText="1"/>
    </xf>
    <xf numFmtId="0" fontId="25" fillId="2" borderId="12" xfId="14" applyFont="1" applyFill="1" applyBorder="1" applyAlignment="1">
      <alignment horizontal="center" vertical="center" wrapText="1"/>
    </xf>
    <xf numFmtId="0" fontId="25" fillId="2" borderId="9" xfId="16" applyFont="1" applyFill="1" applyBorder="1" applyAlignment="1">
      <alignment horizontal="center" vertical="center" wrapText="1"/>
    </xf>
    <xf numFmtId="0" fontId="25" fillId="2" borderId="13" xfId="16" applyFont="1" applyFill="1" applyBorder="1" applyAlignment="1">
      <alignment horizontal="center" vertical="center" wrapText="1"/>
    </xf>
    <xf numFmtId="0" fontId="25" fillId="2" borderId="8" xfId="16" applyFont="1" applyFill="1" applyBorder="1" applyAlignment="1">
      <alignment horizontal="center" vertical="center" wrapText="1"/>
    </xf>
    <xf numFmtId="0" fontId="24" fillId="2" borderId="10" xfId="16" applyFont="1" applyFill="1" applyBorder="1" applyAlignment="1">
      <alignment horizontal="right" vertical="center" wrapText="1"/>
    </xf>
    <xf numFmtId="0" fontId="24" fillId="2" borderId="11" xfId="16" applyFont="1" applyFill="1" applyBorder="1" applyAlignment="1">
      <alignment horizontal="right" vertical="center" wrapText="1"/>
    </xf>
    <xf numFmtId="0" fontId="24" fillId="2" borderId="12" xfId="16" applyFont="1" applyFill="1" applyBorder="1" applyAlignment="1">
      <alignment horizontal="right" vertical="center" wrapText="1"/>
    </xf>
    <xf numFmtId="0" fontId="24" fillId="2" borderId="14" xfId="17" applyFont="1" applyFill="1" applyBorder="1" applyAlignment="1">
      <alignment horizontal="center" vertical="center" wrapText="1"/>
    </xf>
    <xf numFmtId="0" fontId="25" fillId="2" borderId="10" xfId="16" applyFont="1" applyFill="1" applyBorder="1" applyAlignment="1">
      <alignment horizontal="center" vertical="center" wrapText="1"/>
    </xf>
    <xf numFmtId="0" fontId="25" fillId="2" borderId="11" xfId="16" applyFont="1" applyFill="1" applyBorder="1" applyAlignment="1">
      <alignment horizontal="center" vertical="center" wrapText="1"/>
    </xf>
    <xf numFmtId="0" fontId="25" fillId="2" borderId="12" xfId="16" applyFont="1" applyFill="1" applyBorder="1" applyAlignment="1">
      <alignment horizontal="center" vertical="center" wrapText="1"/>
    </xf>
    <xf numFmtId="0" fontId="24" fillId="2" borderId="14" xfId="16" applyFont="1" applyFill="1" applyBorder="1" applyAlignment="1">
      <alignment horizontal="center" vertical="center" wrapText="1"/>
    </xf>
    <xf numFmtId="49" fontId="27" fillId="0" borderId="0" xfId="0" applyNumberFormat="1" applyFont="1" applyAlignment="1">
      <alignment vertical="center" wrapText="1"/>
    </xf>
    <xf numFmtId="0" fontId="33" fillId="2" borderId="9" xfId="39" applyFont="1" applyFill="1" applyBorder="1" applyAlignment="1">
      <alignment horizontal="center" vertical="center" wrapText="1"/>
    </xf>
    <xf numFmtId="0" fontId="33" fillId="2" borderId="13" xfId="39" applyFont="1" applyFill="1" applyBorder="1" applyAlignment="1">
      <alignment horizontal="center" vertical="center" wrapText="1"/>
    </xf>
    <xf numFmtId="0" fontId="33" fillId="2" borderId="8" xfId="39" applyFont="1" applyFill="1" applyBorder="1" applyAlignment="1">
      <alignment horizontal="center" vertical="center" wrapText="1"/>
    </xf>
    <xf numFmtId="0" fontId="33" fillId="2" borderId="10" xfId="39" applyFont="1" applyFill="1" applyBorder="1" applyAlignment="1">
      <alignment horizontal="center" vertical="center" wrapText="1"/>
    </xf>
    <xf numFmtId="0" fontId="33" fillId="2" borderId="11" xfId="39" applyFont="1" applyFill="1" applyBorder="1" applyAlignment="1">
      <alignment horizontal="center" vertical="center" wrapText="1"/>
    </xf>
    <xf numFmtId="0" fontId="33" fillId="2" borderId="12" xfId="39" applyFont="1" applyFill="1" applyBorder="1" applyAlignment="1">
      <alignment horizontal="center" vertical="center" wrapText="1"/>
    </xf>
    <xf numFmtId="0" fontId="25" fillId="5" borderId="10" xfId="20" applyFont="1" applyFill="1" applyBorder="1" applyAlignment="1">
      <alignment horizontal="center" vertical="center" wrapText="1"/>
    </xf>
    <xf numFmtId="0" fontId="25" fillId="5" borderId="11" xfId="20" applyFont="1" applyFill="1" applyBorder="1" applyAlignment="1">
      <alignment horizontal="center" vertical="center" wrapText="1"/>
    </xf>
    <xf numFmtId="0" fontId="25" fillId="5" borderId="12" xfId="20" applyFont="1" applyFill="1" applyBorder="1" applyAlignment="1">
      <alignment horizontal="center" vertical="center" wrapText="1"/>
    </xf>
    <xf numFmtId="0" fontId="29" fillId="0" borderId="0" xfId="0" applyFont="1" applyAlignment="1">
      <alignment horizontal="right"/>
    </xf>
    <xf numFmtId="0" fontId="25" fillId="2" borderId="9" xfId="20" applyFont="1" applyFill="1" applyBorder="1" applyAlignment="1">
      <alignment horizontal="center" vertical="center" wrapText="1"/>
    </xf>
    <xf numFmtId="0" fontId="25" fillId="2" borderId="8" xfId="20" applyFont="1" applyFill="1" applyBorder="1" applyAlignment="1">
      <alignment horizontal="center" vertical="center" wrapText="1"/>
    </xf>
    <xf numFmtId="0" fontId="25" fillId="2" borderId="17" xfId="20" applyFont="1" applyFill="1" applyBorder="1" applyAlignment="1">
      <alignment horizontal="center" vertical="center" wrapText="1"/>
    </xf>
    <xf numFmtId="0" fontId="25" fillId="2" borderId="10" xfId="20" applyFont="1" applyFill="1" applyBorder="1" applyAlignment="1">
      <alignment horizontal="center" vertical="center" wrapText="1"/>
    </xf>
    <xf numFmtId="0" fontId="25" fillId="2" borderId="11" xfId="20" applyFont="1" applyFill="1" applyBorder="1" applyAlignment="1">
      <alignment horizontal="center" vertical="center" wrapText="1"/>
    </xf>
    <xf numFmtId="0" fontId="25" fillId="2" borderId="12" xfId="20" applyFont="1" applyFill="1" applyBorder="1" applyAlignment="1">
      <alignment horizontal="center" vertical="center" wrapText="1"/>
    </xf>
    <xf numFmtId="49" fontId="30" fillId="0" borderId="0" xfId="0" applyNumberFormat="1" applyFont="1" applyAlignment="1">
      <alignment horizontal="left" vertical="center" wrapText="1"/>
    </xf>
    <xf numFmtId="0" fontId="25" fillId="2" borderId="16" xfId="20" applyFont="1" applyFill="1" applyBorder="1" applyAlignment="1">
      <alignment horizontal="center" vertical="center" wrapText="1"/>
    </xf>
    <xf numFmtId="0" fontId="25" fillId="2" borderId="15" xfId="20" applyFont="1" applyFill="1" applyBorder="1" applyAlignment="1">
      <alignment horizontal="center" vertical="center" wrapText="1"/>
    </xf>
    <xf numFmtId="49" fontId="26" fillId="0" borderId="0" xfId="0" applyNumberFormat="1" applyFont="1" applyAlignment="1">
      <alignment horizontal="right" vertical="center" wrapText="1"/>
    </xf>
    <xf numFmtId="0" fontId="25" fillId="2" borderId="10" xfId="22" applyFont="1" applyFill="1" applyBorder="1" applyAlignment="1">
      <alignment horizontal="center" vertical="center" wrapText="1"/>
    </xf>
    <xf numFmtId="0" fontId="25" fillId="2" borderId="11" xfId="22" applyFont="1" applyFill="1" applyBorder="1" applyAlignment="1">
      <alignment horizontal="center" vertical="center" wrapText="1"/>
    </xf>
    <xf numFmtId="0" fontId="25" fillId="2" borderId="12" xfId="22" applyFont="1" applyFill="1" applyBorder="1" applyAlignment="1">
      <alignment horizontal="center" vertical="center" wrapText="1"/>
    </xf>
    <xf numFmtId="0" fontId="25" fillId="2" borderId="9" xfId="22" applyFont="1" applyFill="1" applyBorder="1" applyAlignment="1">
      <alignment horizontal="center" vertical="center" wrapText="1"/>
    </xf>
    <xf numFmtId="0" fontId="25" fillId="2" borderId="8" xfId="22" applyFont="1" applyFill="1" applyBorder="1" applyAlignment="1">
      <alignment horizontal="center" vertical="center" wrapText="1"/>
    </xf>
    <xf numFmtId="176" fontId="24" fillId="3" borderId="9" xfId="24" applyNumberFormat="1" applyFont="1" applyFill="1" applyBorder="1" applyAlignment="1">
      <alignment horizontal="center" vertical="center" wrapText="1"/>
    </xf>
    <xf numFmtId="176" fontId="24" fillId="3" borderId="13" xfId="24" applyNumberFormat="1" applyFont="1" applyFill="1" applyBorder="1" applyAlignment="1">
      <alignment horizontal="center" vertical="center" wrapText="1"/>
    </xf>
    <xf numFmtId="176" fontId="24" fillId="3" borderId="8" xfId="24" applyNumberFormat="1" applyFont="1" applyFill="1" applyBorder="1" applyAlignment="1">
      <alignment horizontal="center" vertical="center" wrapText="1"/>
    </xf>
    <xf numFmtId="49" fontId="24" fillId="0" borderId="9" xfId="24" applyNumberFormat="1" applyFont="1" applyFill="1" applyBorder="1" applyAlignment="1">
      <alignment horizontal="center" vertical="center" wrapText="1"/>
    </xf>
    <xf numFmtId="49" fontId="24" fillId="0" borderId="13" xfId="24" applyNumberFormat="1" applyFont="1" applyFill="1" applyBorder="1" applyAlignment="1">
      <alignment horizontal="center" vertical="center" wrapText="1"/>
    </xf>
    <xf numFmtId="49" fontId="24" fillId="0" borderId="8" xfId="24" applyNumberFormat="1" applyFont="1" applyFill="1" applyBorder="1" applyAlignment="1">
      <alignment horizontal="center" vertical="center" wrapText="1"/>
    </xf>
    <xf numFmtId="49" fontId="24" fillId="0" borderId="9" xfId="14" applyNumberFormat="1" applyFont="1" applyFill="1" applyBorder="1" applyAlignment="1">
      <alignment horizontal="left" vertical="center" wrapText="1"/>
    </xf>
    <xf numFmtId="49" fontId="24" fillId="0" borderId="13" xfId="14" applyNumberFormat="1" applyFont="1" applyFill="1" applyBorder="1" applyAlignment="1">
      <alignment horizontal="left" vertical="center" wrapText="1"/>
    </xf>
    <xf numFmtId="49" fontId="24" fillId="0" borderId="8" xfId="14" applyNumberFormat="1" applyFont="1" applyFill="1" applyBorder="1" applyAlignment="1">
      <alignment horizontal="left" vertical="center" wrapText="1"/>
    </xf>
    <xf numFmtId="49" fontId="14" fillId="0" borderId="0" xfId="0" applyNumberFormat="1" applyFont="1" applyAlignment="1">
      <alignment horizontal="right" vertical="center" wrapText="1"/>
    </xf>
    <xf numFmtId="176" fontId="24" fillId="3" borderId="9" xfId="25" applyNumberFormat="1" applyFont="1" applyFill="1" applyBorder="1" applyAlignment="1">
      <alignment horizontal="center" vertical="center" wrapText="1"/>
    </xf>
    <xf numFmtId="176" fontId="24" fillId="3" borderId="13" xfId="25" applyNumberFormat="1" applyFont="1" applyFill="1" applyBorder="1" applyAlignment="1">
      <alignment horizontal="center" vertical="center" wrapText="1"/>
    </xf>
    <xf numFmtId="176" fontId="24" fillId="3" borderId="8" xfId="25" applyNumberFormat="1" applyFont="1" applyFill="1" applyBorder="1" applyAlignment="1">
      <alignment horizontal="center" vertical="center" wrapText="1"/>
    </xf>
    <xf numFmtId="49" fontId="24" fillId="0" borderId="9" xfId="25" applyNumberFormat="1" applyFont="1" applyFill="1" applyBorder="1" applyAlignment="1">
      <alignment horizontal="center" vertical="center" wrapText="1"/>
    </xf>
    <xf numFmtId="49" fontId="24" fillId="0" borderId="13" xfId="25" applyNumberFormat="1" applyFont="1" applyFill="1" applyBorder="1" applyAlignment="1">
      <alignment horizontal="center" vertical="center" wrapText="1"/>
    </xf>
    <xf numFmtId="49" fontId="24" fillId="0" borderId="8" xfId="25" applyNumberFormat="1" applyFont="1" applyFill="1" applyBorder="1" applyAlignment="1">
      <alignment horizontal="center" vertical="center" wrapText="1"/>
    </xf>
    <xf numFmtId="49" fontId="24" fillId="0" borderId="9" xfId="15" applyNumberFormat="1" applyFont="1" applyFill="1" applyBorder="1" applyAlignment="1">
      <alignment horizontal="left" vertical="center" wrapText="1"/>
    </xf>
    <xf numFmtId="49" fontId="24" fillId="0" borderId="13" xfId="15" applyNumberFormat="1" applyFont="1" applyFill="1" applyBorder="1" applyAlignment="1">
      <alignment horizontal="left" vertical="center" wrapText="1"/>
    </xf>
    <xf numFmtId="49" fontId="24" fillId="0" borderId="8" xfId="15" applyNumberFormat="1" applyFont="1" applyFill="1" applyBorder="1" applyAlignment="1">
      <alignment horizontal="left" vertical="center" wrapText="1"/>
    </xf>
    <xf numFmtId="0" fontId="25" fillId="2" borderId="9" xfId="26" applyFont="1" applyFill="1" applyBorder="1" applyAlignment="1">
      <alignment horizontal="center" vertical="center" wrapText="1"/>
    </xf>
    <xf numFmtId="0" fontId="25" fillId="2" borderId="8" xfId="26" applyFont="1" applyFill="1" applyBorder="1" applyAlignment="1">
      <alignment horizontal="center" vertical="center" wrapText="1"/>
    </xf>
    <xf numFmtId="0" fontId="25" fillId="2" borderId="10" xfId="26" applyFont="1" applyFill="1" applyBorder="1" applyAlignment="1">
      <alignment horizontal="center" vertical="center" wrapText="1"/>
    </xf>
    <xf numFmtId="0" fontId="25" fillId="2" borderId="11" xfId="26" applyFont="1" applyFill="1" applyBorder="1" applyAlignment="1">
      <alignment horizontal="center" vertical="center" wrapText="1"/>
    </xf>
    <xf numFmtId="0" fontId="25" fillId="2" borderId="12" xfId="26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5" fillId="2" borderId="13" xfId="26" applyFont="1" applyFill="1" applyBorder="1" applyAlignment="1">
      <alignment horizontal="center" vertical="center" wrapText="1"/>
    </xf>
    <xf numFmtId="0" fontId="29" fillId="0" borderId="0" xfId="2" applyFont="1" applyFill="1" applyAlignment="1">
      <alignment horizontal="right"/>
    </xf>
    <xf numFmtId="49" fontId="31" fillId="0" borderId="0" xfId="2" applyNumberFormat="1" applyFont="1" applyFill="1" applyAlignment="1">
      <alignment horizontal="left" vertical="center" wrapText="1"/>
    </xf>
    <xf numFmtId="0" fontId="24" fillId="7" borderId="10" xfId="30" applyFont="1" applyFill="1" applyBorder="1" applyAlignment="1">
      <alignment horizontal="right" vertical="center" wrapText="1"/>
    </xf>
    <xf numFmtId="0" fontId="24" fillId="7" borderId="11" xfId="30" applyFont="1" applyFill="1" applyBorder="1" applyAlignment="1">
      <alignment horizontal="right" vertical="center" wrapText="1"/>
    </xf>
    <xf numFmtId="0" fontId="24" fillId="7" borderId="12" xfId="30" applyFont="1" applyFill="1" applyBorder="1" applyAlignment="1">
      <alignment horizontal="right" vertical="center" wrapText="1"/>
    </xf>
    <xf numFmtId="0" fontId="24" fillId="7" borderId="10" xfId="30" applyFont="1" applyFill="1" applyBorder="1" applyAlignment="1">
      <alignment horizontal="center" vertical="center" wrapText="1"/>
    </xf>
    <xf numFmtId="0" fontId="24" fillId="7" borderId="11" xfId="30" applyFont="1" applyFill="1" applyBorder="1" applyAlignment="1">
      <alignment horizontal="center" vertical="center" wrapText="1"/>
    </xf>
    <xf numFmtId="0" fontId="24" fillId="7" borderId="12" xfId="30" applyFont="1" applyFill="1" applyBorder="1" applyAlignment="1">
      <alignment horizontal="center" vertical="center" wrapText="1"/>
    </xf>
    <xf numFmtId="49" fontId="32" fillId="0" borderId="0" xfId="0" applyNumberFormat="1" applyFont="1" applyAlignment="1">
      <alignment horizontal="right" vertical="center" wrapText="1"/>
    </xf>
    <xf numFmtId="0" fontId="25" fillId="2" borderId="9" xfId="29" applyFont="1" applyFill="1" applyBorder="1" applyAlignment="1">
      <alignment horizontal="center" vertical="center" wrapText="1"/>
    </xf>
    <xf numFmtId="0" fontId="25" fillId="2" borderId="8" xfId="29" applyFont="1" applyFill="1" applyBorder="1" applyAlignment="1">
      <alignment horizontal="center" vertical="center" wrapText="1"/>
    </xf>
    <xf numFmtId="0" fontId="24" fillId="0" borderId="10" xfId="29" applyFont="1" applyFill="1" applyBorder="1" applyAlignment="1">
      <alignment horizontal="right" vertical="center" wrapText="1"/>
    </xf>
    <xf numFmtId="0" fontId="24" fillId="0" borderId="11" xfId="29" applyFont="1" applyFill="1" applyBorder="1" applyAlignment="1">
      <alignment horizontal="right" vertical="center" wrapText="1"/>
    </xf>
    <xf numFmtId="0" fontId="24" fillId="0" borderId="12" xfId="29" applyFont="1" applyFill="1" applyBorder="1" applyAlignment="1">
      <alignment horizontal="right" vertical="center" wrapText="1"/>
    </xf>
    <xf numFmtId="0" fontId="24" fillId="0" borderId="10" xfId="29" applyFont="1" applyFill="1" applyBorder="1" applyAlignment="1">
      <alignment horizontal="center" vertical="center" wrapText="1"/>
    </xf>
    <xf numFmtId="0" fontId="24" fillId="0" borderId="11" xfId="29" applyFont="1" applyFill="1" applyBorder="1" applyAlignment="1">
      <alignment horizontal="center" vertical="center" wrapText="1"/>
    </xf>
    <xf numFmtId="0" fontId="24" fillId="0" borderId="12" xfId="29" applyFont="1" applyFill="1" applyBorder="1" applyAlignment="1">
      <alignment horizontal="center" vertical="center" wrapText="1"/>
    </xf>
    <xf numFmtId="49" fontId="31" fillId="0" borderId="0" xfId="0" applyNumberFormat="1" applyFont="1" applyAlignment="1">
      <alignment horizontal="left" vertical="center" wrapText="1"/>
    </xf>
    <xf numFmtId="0" fontId="24" fillId="7" borderId="10" xfId="29" applyFont="1" applyFill="1" applyBorder="1" applyAlignment="1">
      <alignment horizontal="right" vertical="center" wrapText="1"/>
    </xf>
    <xf numFmtId="0" fontId="24" fillId="7" borderId="11" xfId="29" applyFont="1" applyFill="1" applyBorder="1" applyAlignment="1">
      <alignment horizontal="right" vertical="center" wrapText="1"/>
    </xf>
    <xf numFmtId="0" fontId="24" fillId="7" borderId="12" xfId="29" applyFont="1" applyFill="1" applyBorder="1" applyAlignment="1">
      <alignment horizontal="right" vertical="center" wrapText="1"/>
    </xf>
    <xf numFmtId="0" fontId="24" fillId="7" borderId="10" xfId="29" applyFont="1" applyFill="1" applyBorder="1" applyAlignment="1">
      <alignment horizontal="center" vertical="center" wrapText="1"/>
    </xf>
    <xf numFmtId="0" fontId="24" fillId="7" borderId="11" xfId="29" applyFont="1" applyFill="1" applyBorder="1" applyAlignment="1">
      <alignment horizontal="center" vertical="center" wrapText="1"/>
    </xf>
    <xf numFmtId="0" fontId="24" fillId="7" borderId="12" xfId="29" applyFont="1" applyFill="1" applyBorder="1" applyAlignment="1">
      <alignment horizontal="center" vertical="center" wrapText="1"/>
    </xf>
    <xf numFmtId="0" fontId="24" fillId="7" borderId="10" xfId="32" applyFont="1" applyFill="1" applyBorder="1" applyAlignment="1">
      <alignment horizontal="right" vertical="center" wrapText="1"/>
    </xf>
    <xf numFmtId="0" fontId="24" fillId="7" borderId="11" xfId="32" applyFont="1" applyFill="1" applyBorder="1" applyAlignment="1">
      <alignment horizontal="right" vertical="center" wrapText="1"/>
    </xf>
    <xf numFmtId="0" fontId="24" fillId="7" borderId="12" xfId="32" applyFont="1" applyFill="1" applyBorder="1" applyAlignment="1">
      <alignment horizontal="right" vertical="center" wrapText="1"/>
    </xf>
    <xf numFmtId="0" fontId="24" fillId="7" borderId="10" xfId="32" applyFont="1" applyFill="1" applyBorder="1" applyAlignment="1">
      <alignment horizontal="center" vertical="center" wrapText="1"/>
    </xf>
    <xf numFmtId="0" fontId="24" fillId="7" borderId="11" xfId="32" applyFont="1" applyFill="1" applyBorder="1" applyAlignment="1">
      <alignment horizontal="center" vertical="center" wrapText="1"/>
    </xf>
    <xf numFmtId="0" fontId="24" fillId="7" borderId="12" xfId="32" applyFont="1" applyFill="1" applyBorder="1" applyAlignment="1">
      <alignment horizontal="center" vertical="center" wrapText="1"/>
    </xf>
    <xf numFmtId="0" fontId="25" fillId="2" borderId="9" xfId="31" applyFont="1" applyFill="1" applyBorder="1" applyAlignment="1">
      <alignment horizontal="center" vertical="center" wrapText="1"/>
    </xf>
    <xf numFmtId="0" fontId="25" fillId="2" borderId="8" xfId="31" applyFont="1" applyFill="1" applyBorder="1" applyAlignment="1">
      <alignment horizontal="center" vertical="center" wrapText="1"/>
    </xf>
    <xf numFmtId="49" fontId="32" fillId="0" borderId="0" xfId="0" applyNumberFormat="1" applyFont="1" applyFill="1" applyAlignment="1">
      <alignment horizontal="right" vertical="center" wrapText="1"/>
    </xf>
    <xf numFmtId="0" fontId="24" fillId="7" borderId="10" xfId="31" applyFont="1" applyFill="1" applyBorder="1" applyAlignment="1">
      <alignment horizontal="right" vertical="center" wrapText="1"/>
    </xf>
    <xf numFmtId="0" fontId="24" fillId="7" borderId="11" xfId="31" applyFont="1" applyFill="1" applyBorder="1" applyAlignment="1">
      <alignment horizontal="right" vertical="center" wrapText="1"/>
    </xf>
    <xf numFmtId="0" fontId="24" fillId="7" borderId="12" xfId="31" applyFont="1" applyFill="1" applyBorder="1" applyAlignment="1">
      <alignment horizontal="right" vertical="center" wrapText="1"/>
    </xf>
    <xf numFmtId="0" fontId="24" fillId="7" borderId="10" xfId="31" applyFont="1" applyFill="1" applyBorder="1" applyAlignment="1">
      <alignment horizontal="center" vertical="center" wrapText="1"/>
    </xf>
    <xf numFmtId="0" fontId="24" fillId="7" borderId="11" xfId="31" applyFont="1" applyFill="1" applyBorder="1" applyAlignment="1">
      <alignment horizontal="center" vertical="center" wrapText="1"/>
    </xf>
    <xf numFmtId="0" fontId="24" fillId="7" borderId="12" xfId="31" applyFont="1" applyFill="1" applyBorder="1" applyAlignment="1">
      <alignment horizontal="center" vertical="center" wrapText="1"/>
    </xf>
    <xf numFmtId="49" fontId="31" fillId="0" borderId="0" xfId="0" applyNumberFormat="1" applyFont="1" applyFill="1" applyAlignment="1">
      <alignment horizontal="left" vertical="center" wrapText="1"/>
    </xf>
  </cellXfs>
  <cellStyles count="43">
    <cellStyle name="표준" xfId="0" builtinId="0"/>
    <cellStyle name="표준 10" xfId="13"/>
    <cellStyle name="표준 11" xfId="14"/>
    <cellStyle name="표준 12" xfId="15"/>
    <cellStyle name="표준 13" xfId="16"/>
    <cellStyle name="표준 14" xfId="17"/>
    <cellStyle name="표준 15" xfId="18"/>
    <cellStyle name="표준 16" xfId="19"/>
    <cellStyle name="표준 17" xfId="20"/>
    <cellStyle name="표준 18" xfId="21"/>
    <cellStyle name="표준 19" xfId="22"/>
    <cellStyle name="표준 2" xfId="1"/>
    <cellStyle name="표준 20" xfId="23"/>
    <cellStyle name="표준 21" xfId="24"/>
    <cellStyle name="표준 22" xfId="25"/>
    <cellStyle name="표준 23" xfId="26"/>
    <cellStyle name="표준 24" xfId="27"/>
    <cellStyle name="표준 25" xfId="28"/>
    <cellStyle name="표준 26" xfId="29"/>
    <cellStyle name="표준 27" xfId="30"/>
    <cellStyle name="표준 28" xfId="31"/>
    <cellStyle name="표준 29" xfId="32"/>
    <cellStyle name="표준 3" xfId="2"/>
    <cellStyle name="표준 30" xfId="34"/>
    <cellStyle name="표준 31" xfId="35"/>
    <cellStyle name="표준 32" xfId="36"/>
    <cellStyle name="표준 33" xfId="37"/>
    <cellStyle name="표준 34" xfId="38"/>
    <cellStyle name="표준 35" xfId="40"/>
    <cellStyle name="표준 36" xfId="41"/>
    <cellStyle name="표준 37" xfId="42"/>
    <cellStyle name="표준 4" xfId="3"/>
    <cellStyle name="표준 5" xfId="11"/>
    <cellStyle name="표준 6" xfId="4"/>
    <cellStyle name="표준 6 2" xfId="5"/>
    <cellStyle name="표준 6 3" xfId="6"/>
    <cellStyle name="표준 6 4" xfId="7"/>
    <cellStyle name="표준 6 5" xfId="8"/>
    <cellStyle name="표준 6 6" xfId="9"/>
    <cellStyle name="표준 7" xfId="39"/>
    <cellStyle name="표준 8" xfId="33"/>
    <cellStyle name="표준 9" xfId="12"/>
    <cellStyle name="표준_2013 한려대 전형계획 주요사항_작업중" xfId="10"/>
  </cellStyles>
  <dxfs count="0"/>
  <tableStyles count="0" defaultTableStyle="TableStyleMedium2" defaultPivotStyle="PivotStyleLight16"/>
  <colors>
    <mruColors>
      <color rgb="FFE6E6E6"/>
      <color rgb="FFECECE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162962</xdr:colOff>
      <xdr:row>14</xdr:row>
      <xdr:rowOff>108642</xdr:rowOff>
    </xdr:from>
    <xdr:to>
      <xdr:col>4</xdr:col>
      <xdr:colOff>57150</xdr:colOff>
      <xdr:row>14</xdr:row>
      <xdr:rowOff>706170</xdr:rowOff>
    </xdr:to>
    <xdr:pic>
      <xdr:nvPicPr>
        <xdr:cNvPr id="1152" name="Picture 1027">
          <a:extLst>
            <a:ext uri="{FF2B5EF4-FFF2-40B4-BE49-F238E27FC236}">
              <a16:creationId xmlns="" xmlns:a16="http://schemas.microsoft.com/office/drawing/2014/main" id="{00000000-0008-0000-0000-00008004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9037" y="4690167"/>
          <a:ext cx="560938" cy="597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sqref="A1:I16"/>
    </sheetView>
  </sheetViews>
  <sheetFormatPr defaultColWidth="7.77734375" defaultRowHeight="13.5"/>
  <cols>
    <col min="1" max="1" width="18.77734375" style="1" customWidth="1"/>
    <col min="2" max="7" width="7.77734375" style="1"/>
    <col min="8" max="8" width="22.6640625" style="1" customWidth="1"/>
    <col min="9" max="9" width="18.77734375" style="1" customWidth="1"/>
    <col min="10" max="16384" width="7.77734375" style="1"/>
  </cols>
  <sheetData>
    <row r="1" spans="1:12" ht="9.75" customHeight="1">
      <c r="A1" s="295"/>
      <c r="B1" s="295"/>
      <c r="C1" s="295"/>
      <c r="D1" s="295"/>
      <c r="E1" s="295"/>
      <c r="F1" s="295"/>
      <c r="G1" s="295"/>
      <c r="H1" s="295"/>
      <c r="I1" s="295"/>
    </row>
    <row r="2" spans="1:12" ht="63.75" customHeight="1" thickBot="1"/>
    <row r="3" spans="1:12" ht="40.700000000000003" customHeight="1">
      <c r="B3" s="288" t="s">
        <v>229</v>
      </c>
      <c r="C3" s="289"/>
      <c r="D3" s="289"/>
      <c r="E3" s="289"/>
      <c r="F3" s="289"/>
      <c r="G3" s="289"/>
      <c r="H3" s="290"/>
      <c r="I3" s="2"/>
      <c r="J3" s="2"/>
      <c r="K3" s="2"/>
      <c r="L3" s="2"/>
    </row>
    <row r="4" spans="1:12" ht="68.45" customHeight="1" thickBot="1">
      <c r="B4" s="291" t="s">
        <v>219</v>
      </c>
      <c r="C4" s="292"/>
      <c r="D4" s="292"/>
      <c r="E4" s="292"/>
      <c r="F4" s="292"/>
      <c r="G4" s="292"/>
      <c r="H4" s="293"/>
      <c r="I4" s="2"/>
      <c r="J4" s="2"/>
      <c r="K4" s="2"/>
      <c r="L4" s="2"/>
    </row>
    <row r="5" spans="1:12">
      <c r="H5" s="11"/>
    </row>
    <row r="6" spans="1:12">
      <c r="H6" s="12"/>
    </row>
    <row r="10" spans="1:12" ht="45.75" customHeight="1">
      <c r="B10" s="294" t="s">
        <v>267</v>
      </c>
      <c r="C10" s="295"/>
      <c r="D10" s="295"/>
      <c r="E10" s="295"/>
      <c r="F10" s="295"/>
      <c r="G10" s="295"/>
      <c r="H10" s="295"/>
    </row>
    <row r="15" spans="1:12" ht="60.95" customHeight="1">
      <c r="B15" s="296" t="s">
        <v>16</v>
      </c>
      <c r="C15" s="296"/>
      <c r="D15" s="296"/>
      <c r="E15" s="296"/>
      <c r="F15" s="296"/>
      <c r="G15" s="296"/>
      <c r="H15" s="296"/>
    </row>
  </sheetData>
  <mergeCells count="5">
    <mergeCell ref="B3:H3"/>
    <mergeCell ref="B4:H4"/>
    <mergeCell ref="B10:H10"/>
    <mergeCell ref="B15:H15"/>
    <mergeCell ref="A1:I1"/>
  </mergeCells>
  <phoneticPr fontId="7" type="noConversion"/>
  <pageMargins left="0.98425196850393704" right="0.19685039370078741" top="0.78740157480314965" bottom="0.39370078740157483" header="0.39370078740157483" footer="0.39370078740157483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workbookViewId="0">
      <selection sqref="A1:E18"/>
    </sheetView>
  </sheetViews>
  <sheetFormatPr defaultRowHeight="13.5"/>
  <cols>
    <col min="1" max="1" width="3.77734375" customWidth="1"/>
    <col min="2" max="2" width="4.77734375" customWidth="1"/>
    <col min="3" max="3" width="22.77734375" customWidth="1"/>
    <col min="4" max="4" width="19.88671875" customWidth="1"/>
    <col min="5" max="5" width="60.77734375" customWidth="1"/>
  </cols>
  <sheetData>
    <row r="1" spans="1:8" s="4" customFormat="1" ht="11.1" customHeight="1">
      <c r="A1" s="357" t="s">
        <v>230</v>
      </c>
      <c r="B1" s="357"/>
      <c r="C1" s="357"/>
      <c r="D1" s="357"/>
      <c r="E1" s="357"/>
      <c r="G1" s="372"/>
      <c r="H1" s="372"/>
    </row>
    <row r="2" spans="1:8" s="4" customFormat="1" ht="20.100000000000001" customHeight="1">
      <c r="A2" s="302" t="s">
        <v>236</v>
      </c>
      <c r="B2" s="302"/>
      <c r="C2" s="302"/>
      <c r="D2" s="302"/>
      <c r="E2" s="302"/>
    </row>
    <row r="3" spans="1:8" s="4" customFormat="1" ht="5.25" customHeight="1">
      <c r="A3" s="28" t="s">
        <v>26</v>
      </c>
      <c r="B3" s="28"/>
      <c r="C3" s="28"/>
      <c r="D3" s="28"/>
      <c r="E3" s="28"/>
    </row>
    <row r="4" spans="1:8" ht="39.950000000000003" customHeight="1">
      <c r="A4" s="69" t="s">
        <v>180</v>
      </c>
      <c r="B4" s="69" t="s">
        <v>59</v>
      </c>
      <c r="C4" s="69" t="s">
        <v>198</v>
      </c>
      <c r="D4" s="69" t="s">
        <v>134</v>
      </c>
      <c r="E4" s="69" t="s">
        <v>135</v>
      </c>
    </row>
    <row r="5" spans="1:8" ht="30" customHeight="1">
      <c r="A5" s="363">
        <v>1</v>
      </c>
      <c r="B5" s="366" t="s">
        <v>25</v>
      </c>
      <c r="C5" s="369" t="s">
        <v>268</v>
      </c>
      <c r="D5" s="158" t="s">
        <v>201</v>
      </c>
      <c r="E5" s="159" t="s">
        <v>237</v>
      </c>
    </row>
    <row r="6" spans="1:8" ht="20.100000000000001" customHeight="1">
      <c r="A6" s="364"/>
      <c r="B6" s="367"/>
      <c r="C6" s="370"/>
      <c r="D6" s="255" t="s">
        <v>202</v>
      </c>
      <c r="E6" s="256" t="s">
        <v>238</v>
      </c>
    </row>
    <row r="7" spans="1:8" ht="20.100000000000001" customHeight="1">
      <c r="A7" s="365"/>
      <c r="B7" s="368"/>
      <c r="C7" s="371"/>
      <c r="D7" s="160" t="s">
        <v>228</v>
      </c>
      <c r="E7" s="161" t="s">
        <v>239</v>
      </c>
    </row>
    <row r="8" spans="1:8" ht="30" customHeight="1">
      <c r="A8" s="363">
        <v>2</v>
      </c>
      <c r="B8" s="366" t="s">
        <v>25</v>
      </c>
      <c r="C8" s="369" t="s">
        <v>292</v>
      </c>
      <c r="D8" s="158" t="s">
        <v>201</v>
      </c>
      <c r="E8" s="159" t="s">
        <v>237</v>
      </c>
    </row>
    <row r="9" spans="1:8" ht="20.100000000000001" customHeight="1">
      <c r="A9" s="364"/>
      <c r="B9" s="367"/>
      <c r="C9" s="370"/>
      <c r="D9" s="255" t="s">
        <v>202</v>
      </c>
      <c r="E9" s="256" t="s">
        <v>238</v>
      </c>
    </row>
    <row r="10" spans="1:8" ht="20.100000000000001" customHeight="1">
      <c r="A10" s="365"/>
      <c r="B10" s="368"/>
      <c r="C10" s="371"/>
      <c r="D10" s="160" t="s">
        <v>228</v>
      </c>
      <c r="E10" s="161" t="s">
        <v>226</v>
      </c>
    </row>
    <row r="11" spans="1:8" ht="39.950000000000003" customHeight="1">
      <c r="A11" s="156">
        <v>3</v>
      </c>
      <c r="B11" s="157" t="s">
        <v>25</v>
      </c>
      <c r="C11" s="285" t="s">
        <v>282</v>
      </c>
      <c r="D11" s="158" t="s">
        <v>132</v>
      </c>
      <c r="E11" s="158" t="s">
        <v>240</v>
      </c>
    </row>
    <row r="12" spans="1:8" ht="39.950000000000003" customHeight="1">
      <c r="A12" s="156">
        <v>4</v>
      </c>
      <c r="B12" s="157" t="s">
        <v>25</v>
      </c>
      <c r="C12" s="285" t="s">
        <v>283</v>
      </c>
      <c r="D12" s="158" t="s">
        <v>132</v>
      </c>
      <c r="E12" s="158" t="s">
        <v>133</v>
      </c>
    </row>
    <row r="13" spans="1:8" ht="30" customHeight="1">
      <c r="A13" s="363">
        <v>5</v>
      </c>
      <c r="B13" s="366" t="s">
        <v>25</v>
      </c>
      <c r="C13" s="369" t="s">
        <v>284</v>
      </c>
      <c r="D13" s="158" t="s">
        <v>201</v>
      </c>
      <c r="E13" s="159" t="s">
        <v>203</v>
      </c>
    </row>
    <row r="14" spans="1:8" ht="20.100000000000001" customHeight="1">
      <c r="A14" s="364"/>
      <c r="B14" s="367"/>
      <c r="C14" s="370"/>
      <c r="D14" s="255" t="s">
        <v>202</v>
      </c>
      <c r="E14" s="256" t="s">
        <v>238</v>
      </c>
    </row>
    <row r="15" spans="1:8" ht="20.100000000000001" customHeight="1">
      <c r="A15" s="365"/>
      <c r="B15" s="368"/>
      <c r="C15" s="371"/>
      <c r="D15" s="160" t="s">
        <v>228</v>
      </c>
      <c r="E15" s="161" t="s">
        <v>226</v>
      </c>
    </row>
    <row r="16" spans="1:8" ht="30" customHeight="1">
      <c r="A16" s="373">
        <v>6</v>
      </c>
      <c r="B16" s="376" t="s">
        <v>27</v>
      </c>
      <c r="C16" s="379" t="s">
        <v>273</v>
      </c>
      <c r="D16" s="158" t="s">
        <v>201</v>
      </c>
      <c r="E16" s="159" t="s">
        <v>237</v>
      </c>
    </row>
    <row r="17" spans="1:5" ht="20.100000000000001" customHeight="1">
      <c r="A17" s="374"/>
      <c r="B17" s="377"/>
      <c r="C17" s="380"/>
      <c r="D17" s="255" t="s">
        <v>202</v>
      </c>
      <c r="E17" s="256" t="s">
        <v>238</v>
      </c>
    </row>
    <row r="18" spans="1:5" ht="20.100000000000001" customHeight="1">
      <c r="A18" s="375"/>
      <c r="B18" s="378"/>
      <c r="C18" s="381"/>
      <c r="D18" s="160" t="s">
        <v>228</v>
      </c>
      <c r="E18" s="161" t="s">
        <v>227</v>
      </c>
    </row>
  </sheetData>
  <mergeCells count="15">
    <mergeCell ref="A16:A18"/>
    <mergeCell ref="B16:B18"/>
    <mergeCell ref="C16:C18"/>
    <mergeCell ref="A13:A15"/>
    <mergeCell ref="B13:B15"/>
    <mergeCell ref="C13:C15"/>
    <mergeCell ref="A8:A10"/>
    <mergeCell ref="B8:B10"/>
    <mergeCell ref="C8:C10"/>
    <mergeCell ref="G1:H1"/>
    <mergeCell ref="A1:E1"/>
    <mergeCell ref="A2:E2"/>
    <mergeCell ref="A5:A7"/>
    <mergeCell ref="B5:B7"/>
    <mergeCell ref="C5:C7"/>
  </mergeCells>
  <phoneticPr fontId="7" type="noConversion"/>
  <pageMargins left="0.78740157480314965" right="0.39370078740157483" top="0.78740157480314965" bottom="0.78740157480314965" header="0.39370078740157483" footer="0.39370078740157483"/>
  <pageSetup paperSize="9" scale="86" orientation="landscape" r:id="rId1"/>
  <headerFooter alignWithMargins="0"/>
  <colBreaks count="1" manualBreakCount="1">
    <brk id="4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1"/>
  <sheetViews>
    <sheetView topLeftCell="A7" workbookViewId="0">
      <selection sqref="A1:AE11"/>
    </sheetView>
  </sheetViews>
  <sheetFormatPr defaultRowHeight="13.5"/>
  <cols>
    <col min="1" max="1" width="3.77734375" customWidth="1"/>
    <col min="2" max="2" width="4.77734375" customWidth="1"/>
    <col min="3" max="3" width="13.77734375" customWidth="1"/>
    <col min="4" max="4" width="15.77734375" customWidth="1"/>
    <col min="5" max="6" width="4.77734375" customWidth="1"/>
    <col min="7" max="11" width="3.77734375" customWidth="1"/>
    <col min="12" max="12" width="14.77734375" customWidth="1"/>
    <col min="13" max="23" width="3.77734375" customWidth="1"/>
    <col min="24" max="24" width="6.77734375" customWidth="1"/>
    <col min="25" max="30" width="3.77734375" customWidth="1"/>
    <col min="31" max="31" width="4.77734375" customWidth="1"/>
  </cols>
  <sheetData>
    <row r="1" spans="1:31" s="4" customFormat="1" ht="11.1" customHeight="1">
      <c r="A1" s="357" t="s">
        <v>230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  <c r="Q1" s="357"/>
      <c r="R1" s="357"/>
      <c r="S1" s="357"/>
      <c r="T1" s="357"/>
      <c r="U1" s="357"/>
      <c r="V1" s="357"/>
      <c r="W1" s="357"/>
      <c r="X1" s="357"/>
      <c r="Y1" s="357"/>
      <c r="Z1" s="357"/>
      <c r="AA1" s="357"/>
      <c r="AB1" s="357"/>
      <c r="AC1" s="357"/>
      <c r="AD1" s="357"/>
      <c r="AE1" s="357"/>
    </row>
    <row r="2" spans="1:31" s="4" customFormat="1" ht="20.100000000000001" customHeight="1">
      <c r="A2" s="302" t="s">
        <v>241</v>
      </c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2"/>
      <c r="O2" s="302"/>
      <c r="P2" s="302"/>
      <c r="Q2" s="302"/>
      <c r="R2" s="302"/>
      <c r="S2" s="302"/>
      <c r="T2" s="302"/>
      <c r="U2" s="302"/>
      <c r="V2" s="302"/>
      <c r="W2" s="302"/>
      <c r="X2" s="302"/>
      <c r="Y2" s="302"/>
      <c r="Z2" s="302"/>
      <c r="AA2" s="302"/>
      <c r="AB2" s="302"/>
      <c r="AC2" s="302"/>
      <c r="AD2" s="302"/>
      <c r="AE2" s="302"/>
    </row>
    <row r="3" spans="1:31" s="4" customFormat="1" ht="5.25" customHeight="1">
      <c r="A3" s="28" t="s">
        <v>26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</row>
    <row r="4" spans="1:31" ht="20.100000000000001" customHeight="1">
      <c r="A4" s="382" t="s">
        <v>178</v>
      </c>
      <c r="B4" s="382" t="s">
        <v>59</v>
      </c>
      <c r="C4" s="382" t="s">
        <v>199</v>
      </c>
      <c r="D4" s="382" t="s">
        <v>124</v>
      </c>
      <c r="E4" s="382" t="s">
        <v>126</v>
      </c>
      <c r="F4" s="382" t="s">
        <v>125</v>
      </c>
      <c r="G4" s="384" t="s">
        <v>119</v>
      </c>
      <c r="H4" s="385"/>
      <c r="I4" s="385"/>
      <c r="J4" s="385"/>
      <c r="K4" s="385"/>
      <c r="L4" s="385"/>
      <c r="M4" s="385"/>
      <c r="N4" s="385"/>
      <c r="O4" s="385"/>
      <c r="P4" s="385"/>
      <c r="Q4" s="385"/>
      <c r="R4" s="385"/>
      <c r="S4" s="385"/>
      <c r="T4" s="385"/>
      <c r="U4" s="385"/>
      <c r="V4" s="388"/>
      <c r="W4" s="384" t="s">
        <v>207</v>
      </c>
      <c r="X4" s="385"/>
      <c r="Y4" s="385"/>
      <c r="Z4" s="385"/>
      <c r="AA4" s="385"/>
      <c r="AB4" s="386"/>
      <c r="AC4" s="384" t="s">
        <v>47</v>
      </c>
      <c r="AD4" s="386"/>
      <c r="AE4" s="382" t="s">
        <v>20</v>
      </c>
    </row>
    <row r="5" spans="1:31" ht="20.100000000000001" customHeight="1">
      <c r="A5" s="389"/>
      <c r="B5" s="389"/>
      <c r="C5" s="389"/>
      <c r="D5" s="389"/>
      <c r="E5" s="389"/>
      <c r="F5" s="389"/>
      <c r="G5" s="382" t="s">
        <v>48</v>
      </c>
      <c r="H5" s="384" t="s">
        <v>49</v>
      </c>
      <c r="I5" s="385"/>
      <c r="J5" s="386"/>
      <c r="K5" s="382" t="s">
        <v>50</v>
      </c>
      <c r="L5" s="382" t="s">
        <v>204</v>
      </c>
      <c r="M5" s="384" t="s">
        <v>47</v>
      </c>
      <c r="N5" s="385"/>
      <c r="O5" s="385"/>
      <c r="P5" s="385"/>
      <c r="Q5" s="385"/>
      <c r="R5" s="385"/>
      <c r="S5" s="386"/>
      <c r="T5" s="382" t="s">
        <v>120</v>
      </c>
      <c r="U5" s="382" t="s">
        <v>86</v>
      </c>
      <c r="V5" s="382" t="s">
        <v>205</v>
      </c>
      <c r="W5" s="382" t="s">
        <v>48</v>
      </c>
      <c r="X5" s="382" t="s">
        <v>49</v>
      </c>
      <c r="Y5" s="382" t="s">
        <v>50</v>
      </c>
      <c r="Z5" s="382" t="s">
        <v>51</v>
      </c>
      <c r="AA5" s="382" t="s">
        <v>120</v>
      </c>
      <c r="AB5" s="382" t="s">
        <v>86</v>
      </c>
      <c r="AC5" s="382" t="s">
        <v>121</v>
      </c>
      <c r="AD5" s="382" t="s">
        <v>87</v>
      </c>
      <c r="AE5" s="389"/>
    </row>
    <row r="6" spans="1:31" ht="39.950000000000003" customHeight="1">
      <c r="A6" s="383"/>
      <c r="B6" s="383"/>
      <c r="C6" s="383"/>
      <c r="D6" s="383"/>
      <c r="E6" s="383"/>
      <c r="F6" s="383"/>
      <c r="G6" s="383"/>
      <c r="H6" s="70" t="s">
        <v>88</v>
      </c>
      <c r="I6" s="70" t="s">
        <v>89</v>
      </c>
      <c r="J6" s="70" t="s">
        <v>90</v>
      </c>
      <c r="K6" s="383"/>
      <c r="L6" s="387"/>
      <c r="M6" s="70" t="s">
        <v>52</v>
      </c>
      <c r="N6" s="70" t="s">
        <v>53</v>
      </c>
      <c r="O6" s="70" t="s">
        <v>54</v>
      </c>
      <c r="P6" s="70" t="s">
        <v>55</v>
      </c>
      <c r="Q6" s="70" t="s">
        <v>56</v>
      </c>
      <c r="R6" s="70" t="s">
        <v>57</v>
      </c>
      <c r="S6" s="70" t="s">
        <v>58</v>
      </c>
      <c r="T6" s="383"/>
      <c r="U6" s="383"/>
      <c r="V6" s="387"/>
      <c r="W6" s="383"/>
      <c r="X6" s="383"/>
      <c r="Y6" s="383"/>
      <c r="Z6" s="383"/>
      <c r="AA6" s="383"/>
      <c r="AB6" s="383"/>
      <c r="AC6" s="383"/>
      <c r="AD6" s="383"/>
      <c r="AE6" s="383"/>
    </row>
    <row r="7" spans="1:31" ht="120" customHeight="1">
      <c r="A7" s="71">
        <v>1</v>
      </c>
      <c r="B7" s="162" t="s">
        <v>27</v>
      </c>
      <c r="C7" s="94" t="s">
        <v>286</v>
      </c>
      <c r="D7" s="163" t="s">
        <v>259</v>
      </c>
      <c r="E7" s="162" t="s">
        <v>122</v>
      </c>
      <c r="F7" s="164">
        <v>4</v>
      </c>
      <c r="G7" s="72">
        <v>30</v>
      </c>
      <c r="H7" s="212"/>
      <c r="I7" s="212"/>
      <c r="J7" s="72">
        <v>30</v>
      </c>
      <c r="K7" s="72">
        <v>30</v>
      </c>
      <c r="L7" s="169" t="s">
        <v>258</v>
      </c>
      <c r="M7" s="212"/>
      <c r="N7" s="212"/>
      <c r="O7" s="212"/>
      <c r="P7" s="212"/>
      <c r="Q7" s="212"/>
      <c r="R7" s="212"/>
      <c r="S7" s="72">
        <v>10</v>
      </c>
      <c r="T7" s="212"/>
      <c r="U7" s="212"/>
      <c r="V7" s="212"/>
      <c r="W7" s="214" t="s">
        <v>26</v>
      </c>
      <c r="X7" s="250" t="s">
        <v>242</v>
      </c>
      <c r="Y7" s="214" t="s">
        <v>26</v>
      </c>
      <c r="Z7" s="214" t="s">
        <v>26</v>
      </c>
      <c r="AA7" s="214" t="s">
        <v>26</v>
      </c>
      <c r="AB7" s="214" t="s">
        <v>26</v>
      </c>
      <c r="AC7" s="73">
        <v>1</v>
      </c>
      <c r="AD7" s="168"/>
      <c r="AE7" s="168" t="s">
        <v>206</v>
      </c>
    </row>
    <row r="8" spans="1:31" ht="110.1" customHeight="1">
      <c r="A8" s="74">
        <v>2</v>
      </c>
      <c r="B8" s="165" t="s">
        <v>27</v>
      </c>
      <c r="C8" s="285" t="s">
        <v>287</v>
      </c>
      <c r="D8" s="166" t="s">
        <v>10</v>
      </c>
      <c r="E8" s="165" t="s">
        <v>122</v>
      </c>
      <c r="F8" s="167">
        <v>4</v>
      </c>
      <c r="G8" s="75">
        <v>30</v>
      </c>
      <c r="H8" s="213"/>
      <c r="I8" s="213"/>
      <c r="J8" s="75">
        <v>30</v>
      </c>
      <c r="K8" s="75">
        <v>30</v>
      </c>
      <c r="L8" s="170" t="s">
        <v>208</v>
      </c>
      <c r="M8" s="213"/>
      <c r="N8" s="213"/>
      <c r="O8" s="213"/>
      <c r="P8" s="213"/>
      <c r="Q8" s="213"/>
      <c r="R8" s="213"/>
      <c r="S8" s="75">
        <v>10</v>
      </c>
      <c r="T8" s="213"/>
      <c r="U8" s="213"/>
      <c r="V8" s="213"/>
      <c r="W8" s="215" t="s">
        <v>26</v>
      </c>
      <c r="X8" s="250" t="s">
        <v>222</v>
      </c>
      <c r="Y8" s="215" t="s">
        <v>26</v>
      </c>
      <c r="Z8" s="215" t="s">
        <v>26</v>
      </c>
      <c r="AA8" s="215" t="s">
        <v>26</v>
      </c>
      <c r="AB8" s="215" t="s">
        <v>26</v>
      </c>
      <c r="AC8" s="76">
        <v>1</v>
      </c>
      <c r="AD8" s="168"/>
      <c r="AE8" s="168" t="s">
        <v>206</v>
      </c>
    </row>
    <row r="9" spans="1:31" ht="110.1" customHeight="1">
      <c r="A9" s="74">
        <v>3</v>
      </c>
      <c r="B9" s="165" t="s">
        <v>27</v>
      </c>
      <c r="C9" s="285" t="s">
        <v>288</v>
      </c>
      <c r="D9" s="166" t="s">
        <v>10</v>
      </c>
      <c r="E9" s="165" t="s">
        <v>122</v>
      </c>
      <c r="F9" s="167">
        <v>4</v>
      </c>
      <c r="G9" s="75">
        <v>30</v>
      </c>
      <c r="H9" s="213"/>
      <c r="I9" s="213"/>
      <c r="J9" s="75">
        <v>30</v>
      </c>
      <c r="K9" s="75">
        <v>30</v>
      </c>
      <c r="L9" s="170" t="s">
        <v>208</v>
      </c>
      <c r="M9" s="213"/>
      <c r="N9" s="213"/>
      <c r="O9" s="213"/>
      <c r="P9" s="213"/>
      <c r="Q9" s="213"/>
      <c r="R9" s="213"/>
      <c r="S9" s="75">
        <v>10</v>
      </c>
      <c r="T9" s="213"/>
      <c r="U9" s="213"/>
      <c r="V9" s="213"/>
      <c r="W9" s="215" t="s">
        <v>26</v>
      </c>
      <c r="X9" s="250" t="s">
        <v>222</v>
      </c>
      <c r="Y9" s="215" t="s">
        <v>26</v>
      </c>
      <c r="Z9" s="215" t="s">
        <v>26</v>
      </c>
      <c r="AA9" s="215" t="s">
        <v>26</v>
      </c>
      <c r="AB9" s="215" t="s">
        <v>26</v>
      </c>
      <c r="AC9" s="76">
        <v>1</v>
      </c>
      <c r="AD9" s="168"/>
      <c r="AE9" s="168" t="s">
        <v>206</v>
      </c>
    </row>
    <row r="10" spans="1:31" ht="110.1" customHeight="1">
      <c r="A10" s="74">
        <v>4</v>
      </c>
      <c r="B10" s="165" t="s">
        <v>27</v>
      </c>
      <c r="C10" s="285" t="s">
        <v>289</v>
      </c>
      <c r="D10" s="166" t="s">
        <v>10</v>
      </c>
      <c r="E10" s="165" t="s">
        <v>122</v>
      </c>
      <c r="F10" s="167">
        <v>4</v>
      </c>
      <c r="G10" s="75">
        <v>30</v>
      </c>
      <c r="H10" s="213"/>
      <c r="I10" s="213"/>
      <c r="J10" s="75">
        <v>30</v>
      </c>
      <c r="K10" s="75">
        <v>30</v>
      </c>
      <c r="L10" s="170" t="s">
        <v>208</v>
      </c>
      <c r="M10" s="213"/>
      <c r="N10" s="213"/>
      <c r="O10" s="213"/>
      <c r="P10" s="213"/>
      <c r="Q10" s="213"/>
      <c r="R10" s="213"/>
      <c r="S10" s="75">
        <v>10</v>
      </c>
      <c r="T10" s="213"/>
      <c r="U10" s="213"/>
      <c r="V10" s="213"/>
      <c r="W10" s="215" t="s">
        <v>26</v>
      </c>
      <c r="X10" s="250" t="s">
        <v>222</v>
      </c>
      <c r="Y10" s="215" t="s">
        <v>26</v>
      </c>
      <c r="Z10" s="215" t="s">
        <v>26</v>
      </c>
      <c r="AA10" s="215" t="s">
        <v>26</v>
      </c>
      <c r="AB10" s="215" t="s">
        <v>26</v>
      </c>
      <c r="AC10" s="76">
        <v>1</v>
      </c>
      <c r="AD10" s="168"/>
      <c r="AE10" s="168" t="s">
        <v>206</v>
      </c>
    </row>
    <row r="11" spans="1:31" ht="110.1" customHeight="1">
      <c r="A11" s="74">
        <v>5</v>
      </c>
      <c r="B11" s="165" t="s">
        <v>27</v>
      </c>
      <c r="C11" s="285" t="s">
        <v>290</v>
      </c>
      <c r="D11" s="166" t="s">
        <v>10</v>
      </c>
      <c r="E11" s="165" t="s">
        <v>122</v>
      </c>
      <c r="F11" s="167">
        <v>4</v>
      </c>
      <c r="G11" s="75">
        <v>30</v>
      </c>
      <c r="H11" s="213"/>
      <c r="I11" s="213"/>
      <c r="J11" s="75">
        <v>30</v>
      </c>
      <c r="K11" s="75">
        <v>30</v>
      </c>
      <c r="L11" s="170" t="s">
        <v>208</v>
      </c>
      <c r="M11" s="213"/>
      <c r="N11" s="213"/>
      <c r="O11" s="213"/>
      <c r="P11" s="213"/>
      <c r="Q11" s="213"/>
      <c r="R11" s="213"/>
      <c r="S11" s="75">
        <v>10</v>
      </c>
      <c r="T11" s="213"/>
      <c r="U11" s="213"/>
      <c r="V11" s="213"/>
      <c r="W11" s="215" t="s">
        <v>26</v>
      </c>
      <c r="X11" s="250" t="s">
        <v>222</v>
      </c>
      <c r="Y11" s="215" t="s">
        <v>26</v>
      </c>
      <c r="Z11" s="215" t="s">
        <v>26</v>
      </c>
      <c r="AA11" s="215" t="s">
        <v>26</v>
      </c>
      <c r="AB11" s="215" t="s">
        <v>26</v>
      </c>
      <c r="AC11" s="76">
        <v>1</v>
      </c>
      <c r="AD11" s="168"/>
      <c r="AE11" s="168" t="s">
        <v>206</v>
      </c>
    </row>
  </sheetData>
  <mergeCells count="28">
    <mergeCell ref="G4:V4"/>
    <mergeCell ref="AE4:AE6"/>
    <mergeCell ref="AC5:AC6"/>
    <mergeCell ref="AD5:AD6"/>
    <mergeCell ref="A1:AE1"/>
    <mergeCell ref="A2:AE2"/>
    <mergeCell ref="A4:A6"/>
    <mergeCell ref="B4:B6"/>
    <mergeCell ref="C4:C6"/>
    <mergeCell ref="D4:D6"/>
    <mergeCell ref="E4:E6"/>
    <mergeCell ref="G5:G6"/>
    <mergeCell ref="F4:F6"/>
    <mergeCell ref="W4:AB4"/>
    <mergeCell ref="AC4:AD4"/>
    <mergeCell ref="H5:J5"/>
    <mergeCell ref="K5:K6"/>
    <mergeCell ref="M5:S5"/>
    <mergeCell ref="T5:T6"/>
    <mergeCell ref="AB5:AB6"/>
    <mergeCell ref="U5:U6"/>
    <mergeCell ref="W5:W6"/>
    <mergeCell ref="X5:X6"/>
    <mergeCell ref="Y5:Y6"/>
    <mergeCell ref="Z5:Z6"/>
    <mergeCell ref="AA5:AA6"/>
    <mergeCell ref="L5:L6"/>
    <mergeCell ref="V5:V6"/>
  </mergeCells>
  <phoneticPr fontId="7" type="noConversion"/>
  <pageMargins left="0.78740157480314965" right="0.27559055118110237" top="0.78740157480314965" bottom="0.78740157480314965" header="0.39370078740157483" footer="0.39370078740157483"/>
  <pageSetup paperSize="9" scale="75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workbookViewId="0">
      <selection sqref="A1:F12"/>
    </sheetView>
  </sheetViews>
  <sheetFormatPr defaultRowHeight="13.5"/>
  <cols>
    <col min="1" max="1" width="3.77734375" customWidth="1"/>
    <col min="2" max="2" width="4.77734375" customWidth="1"/>
    <col min="3" max="3" width="20.77734375" style="8" customWidth="1"/>
    <col min="4" max="4" width="10.77734375" style="8" customWidth="1"/>
    <col min="5" max="5" width="20.77734375" customWidth="1"/>
    <col min="6" max="6" width="12.77734375" customWidth="1"/>
  </cols>
  <sheetData>
    <row r="1" spans="1:8" s="5" customFormat="1" ht="11.1" customHeight="1">
      <c r="A1" s="390" t="s">
        <v>230</v>
      </c>
      <c r="B1" s="390"/>
      <c r="C1" s="390"/>
      <c r="D1" s="390"/>
      <c r="E1" s="390"/>
      <c r="F1" s="390"/>
      <c r="G1" s="6"/>
      <c r="H1" s="13"/>
    </row>
    <row r="2" spans="1:8" s="5" customFormat="1" ht="20.100000000000001" customHeight="1">
      <c r="A2" s="391" t="s">
        <v>209</v>
      </c>
      <c r="B2" s="391"/>
      <c r="C2" s="391"/>
      <c r="D2" s="391"/>
      <c r="E2" s="391"/>
      <c r="F2" s="391"/>
      <c r="G2" s="14"/>
      <c r="H2" s="14"/>
    </row>
    <row r="3" spans="1:8" s="5" customFormat="1" ht="4.1500000000000004" customHeight="1">
      <c r="A3" s="77" t="s">
        <v>26</v>
      </c>
      <c r="B3" s="77"/>
      <c r="C3" s="78"/>
      <c r="D3" s="78"/>
      <c r="E3" s="77"/>
      <c r="F3" s="77"/>
      <c r="G3" s="6"/>
      <c r="H3" s="6"/>
    </row>
    <row r="4" spans="1:8" ht="39.950000000000003" customHeight="1">
      <c r="A4" s="79" t="s">
        <v>212</v>
      </c>
      <c r="B4" s="79" t="s">
        <v>59</v>
      </c>
      <c r="C4" s="79" t="s">
        <v>210</v>
      </c>
      <c r="D4" s="79" t="s">
        <v>112</v>
      </c>
      <c r="E4" s="79" t="s">
        <v>83</v>
      </c>
      <c r="F4" s="79" t="s">
        <v>84</v>
      </c>
      <c r="G4" s="7"/>
      <c r="H4" s="7"/>
    </row>
    <row r="5" spans="1:8" s="273" customFormat="1" ht="54.95" customHeight="1">
      <c r="A5" s="80">
        <v>1</v>
      </c>
      <c r="B5" s="171" t="s">
        <v>25</v>
      </c>
      <c r="C5" s="285" t="s">
        <v>281</v>
      </c>
      <c r="D5" s="251" t="s">
        <v>10</v>
      </c>
      <c r="E5" s="251" t="s">
        <v>243</v>
      </c>
      <c r="F5" s="274" t="s">
        <v>244</v>
      </c>
      <c r="G5" s="272"/>
      <c r="H5" s="272"/>
    </row>
    <row r="6" spans="1:8" s="273" customFormat="1" ht="54.95" customHeight="1">
      <c r="A6" s="81">
        <v>2</v>
      </c>
      <c r="B6" s="172" t="s">
        <v>25</v>
      </c>
      <c r="C6" s="285" t="s">
        <v>282</v>
      </c>
      <c r="D6" s="252" t="s">
        <v>10</v>
      </c>
      <c r="E6" s="251" t="s">
        <v>211</v>
      </c>
      <c r="F6" s="275" t="s">
        <v>85</v>
      </c>
      <c r="G6" s="272"/>
      <c r="H6" s="272"/>
    </row>
    <row r="7" spans="1:8" s="273" customFormat="1" ht="54.95" customHeight="1">
      <c r="A7" s="81">
        <v>3</v>
      </c>
      <c r="B7" s="172" t="s">
        <v>25</v>
      </c>
      <c r="C7" s="285" t="s">
        <v>283</v>
      </c>
      <c r="D7" s="252" t="s">
        <v>10</v>
      </c>
      <c r="E7" s="251" t="s">
        <v>211</v>
      </c>
      <c r="F7" s="275" t="s">
        <v>85</v>
      </c>
      <c r="G7" s="272"/>
      <c r="H7" s="272"/>
    </row>
    <row r="8" spans="1:8" s="273" customFormat="1" ht="54.95" customHeight="1">
      <c r="A8" s="81">
        <v>4</v>
      </c>
      <c r="B8" s="172" t="s">
        <v>25</v>
      </c>
      <c r="C8" s="285" t="s">
        <v>285</v>
      </c>
      <c r="D8" s="252" t="s">
        <v>10</v>
      </c>
      <c r="E8" s="251" t="s">
        <v>211</v>
      </c>
      <c r="F8" s="275" t="s">
        <v>85</v>
      </c>
      <c r="G8" s="272"/>
      <c r="H8" s="272"/>
    </row>
    <row r="9" spans="1:8" s="273" customFormat="1" ht="54.95" customHeight="1">
      <c r="A9" s="82">
        <v>5</v>
      </c>
      <c r="B9" s="173" t="s">
        <v>27</v>
      </c>
      <c r="C9" s="285" t="s">
        <v>287</v>
      </c>
      <c r="D9" s="253" t="s">
        <v>10</v>
      </c>
      <c r="E9" s="251" t="s">
        <v>211</v>
      </c>
      <c r="F9" s="276" t="s">
        <v>85</v>
      </c>
      <c r="G9" s="272"/>
      <c r="H9" s="272"/>
    </row>
    <row r="10" spans="1:8" s="273" customFormat="1" ht="54.95" customHeight="1">
      <c r="A10" s="83">
        <v>6</v>
      </c>
      <c r="B10" s="174" t="s">
        <v>27</v>
      </c>
      <c r="C10" s="285" t="s">
        <v>288</v>
      </c>
      <c r="D10" s="254" t="s">
        <v>10</v>
      </c>
      <c r="E10" s="251" t="s">
        <v>211</v>
      </c>
      <c r="F10" s="277" t="s">
        <v>85</v>
      </c>
    </row>
    <row r="11" spans="1:8" s="273" customFormat="1" ht="54.95" customHeight="1">
      <c r="A11" s="83">
        <v>7</v>
      </c>
      <c r="B11" s="174" t="s">
        <v>27</v>
      </c>
      <c r="C11" s="285" t="s">
        <v>289</v>
      </c>
      <c r="D11" s="254" t="s">
        <v>10</v>
      </c>
      <c r="E11" s="251" t="s">
        <v>211</v>
      </c>
      <c r="F11" s="277" t="s">
        <v>85</v>
      </c>
    </row>
    <row r="12" spans="1:8" s="273" customFormat="1" ht="54.95" customHeight="1">
      <c r="A12" s="83">
        <v>8</v>
      </c>
      <c r="B12" s="174" t="s">
        <v>27</v>
      </c>
      <c r="C12" s="285" t="s">
        <v>290</v>
      </c>
      <c r="D12" s="254" t="s">
        <v>10</v>
      </c>
      <c r="E12" s="251" t="s">
        <v>211</v>
      </c>
      <c r="F12" s="277" t="s">
        <v>85</v>
      </c>
    </row>
  </sheetData>
  <mergeCells count="2">
    <mergeCell ref="A1:F1"/>
    <mergeCell ref="A2:F2"/>
  </mergeCells>
  <phoneticPr fontId="7" type="noConversion"/>
  <pageMargins left="0.78740157480314965" right="0.39370078740157483" top="0.78740157480314965" bottom="0.78740157480314965" header="0.39370078740157483" footer="0.39370078740157483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"/>
  <sheetViews>
    <sheetView workbookViewId="0">
      <selection sqref="A1:G12"/>
    </sheetView>
  </sheetViews>
  <sheetFormatPr defaultRowHeight="13.5"/>
  <cols>
    <col min="1" max="1" width="3.77734375" customWidth="1"/>
    <col min="2" max="2" width="4.77734375" customWidth="1"/>
    <col min="3" max="3" width="20.77734375" customWidth="1"/>
    <col min="4" max="4" width="6.77734375" customWidth="1"/>
    <col min="5" max="5" width="5.77734375" customWidth="1"/>
    <col min="6" max="6" width="6.44140625" customWidth="1"/>
    <col min="7" max="7" width="50.77734375" customWidth="1"/>
  </cols>
  <sheetData>
    <row r="1" spans="1:9" s="4" customFormat="1" ht="12.2" customHeight="1">
      <c r="A1" s="398" t="s">
        <v>230</v>
      </c>
      <c r="B1" s="398"/>
      <c r="C1" s="398"/>
      <c r="D1" s="398"/>
      <c r="E1" s="398"/>
      <c r="F1" s="398"/>
      <c r="G1" s="398"/>
    </row>
    <row r="2" spans="1:9" s="4" customFormat="1" ht="20.100000000000001" customHeight="1">
      <c r="A2" s="407" t="s">
        <v>215</v>
      </c>
      <c r="B2" s="407"/>
      <c r="C2" s="407"/>
      <c r="D2" s="407"/>
      <c r="E2" s="407"/>
      <c r="F2" s="407"/>
      <c r="G2" s="407"/>
      <c r="H2" s="9"/>
      <c r="I2" s="9"/>
    </row>
    <row r="3" spans="1:9" s="5" customFormat="1" ht="4.1500000000000004" customHeight="1">
      <c r="A3" s="84" t="s">
        <v>26</v>
      </c>
      <c r="B3" s="84"/>
      <c r="C3" s="84"/>
      <c r="D3" s="84"/>
      <c r="E3" s="84"/>
      <c r="F3" s="84"/>
      <c r="G3" s="84"/>
    </row>
    <row r="4" spans="1:9" ht="24.95" customHeight="1">
      <c r="A4" s="399" t="s">
        <v>213</v>
      </c>
      <c r="B4" s="399" t="s">
        <v>59</v>
      </c>
      <c r="C4" s="399" t="s">
        <v>214</v>
      </c>
      <c r="D4" s="399" t="s">
        <v>19</v>
      </c>
      <c r="E4" s="399" t="s">
        <v>105</v>
      </c>
      <c r="F4" s="399" t="s">
        <v>127</v>
      </c>
      <c r="G4" s="399" t="s">
        <v>91</v>
      </c>
    </row>
    <row r="5" spans="1:9" ht="24.95" customHeight="1">
      <c r="A5" s="400"/>
      <c r="B5" s="400"/>
      <c r="C5" s="400"/>
      <c r="D5" s="400"/>
      <c r="E5" s="400"/>
      <c r="F5" s="400"/>
      <c r="G5" s="400"/>
    </row>
    <row r="6" spans="1:9" ht="45" customHeight="1">
      <c r="A6" s="175">
        <v>1</v>
      </c>
      <c r="B6" s="176" t="s">
        <v>25</v>
      </c>
      <c r="C6" s="94" t="s">
        <v>280</v>
      </c>
      <c r="D6" s="177">
        <v>225</v>
      </c>
      <c r="E6" s="216"/>
      <c r="F6" s="220" t="s">
        <v>26</v>
      </c>
      <c r="G6" s="221" t="s">
        <v>231</v>
      </c>
    </row>
    <row r="7" spans="1:9" ht="45" customHeight="1">
      <c r="A7" s="178">
        <v>2</v>
      </c>
      <c r="B7" s="179" t="s">
        <v>25</v>
      </c>
      <c r="C7" s="285" t="s">
        <v>281</v>
      </c>
      <c r="D7" s="180">
        <v>40</v>
      </c>
      <c r="E7" s="217"/>
      <c r="F7" s="222" t="s">
        <v>26</v>
      </c>
      <c r="G7" s="221" t="s">
        <v>231</v>
      </c>
    </row>
    <row r="8" spans="1:9" ht="24.95" customHeight="1">
      <c r="A8" s="401" t="s">
        <v>223</v>
      </c>
      <c r="B8" s="402"/>
      <c r="C8" s="403"/>
      <c r="D8" s="177">
        <f>SUM(D6:D7)</f>
        <v>265</v>
      </c>
      <c r="E8" s="404"/>
      <c r="F8" s="405"/>
      <c r="G8" s="406"/>
    </row>
    <row r="9" spans="1:9" ht="45" customHeight="1">
      <c r="A9" s="181">
        <v>3</v>
      </c>
      <c r="B9" s="182" t="s">
        <v>27</v>
      </c>
      <c r="C9" s="94" t="s">
        <v>286</v>
      </c>
      <c r="D9" s="183">
        <v>58</v>
      </c>
      <c r="E9" s="218"/>
      <c r="F9" s="223" t="s">
        <v>26</v>
      </c>
      <c r="G9" s="221" t="s">
        <v>231</v>
      </c>
    </row>
    <row r="10" spans="1:9" ht="45" customHeight="1">
      <c r="A10" s="184">
        <v>4</v>
      </c>
      <c r="B10" s="185" t="s">
        <v>27</v>
      </c>
      <c r="C10" s="285" t="s">
        <v>287</v>
      </c>
      <c r="D10" s="186">
        <v>10</v>
      </c>
      <c r="E10" s="219"/>
      <c r="F10" s="224" t="s">
        <v>26</v>
      </c>
      <c r="G10" s="221" t="s">
        <v>231</v>
      </c>
    </row>
    <row r="11" spans="1:9" ht="24.95" customHeight="1">
      <c r="A11" s="408" t="s">
        <v>223</v>
      </c>
      <c r="B11" s="409"/>
      <c r="C11" s="410"/>
      <c r="D11" s="278">
        <f>SUM(D9:D10)</f>
        <v>68</v>
      </c>
      <c r="E11" s="411"/>
      <c r="F11" s="412"/>
      <c r="G11" s="413"/>
    </row>
    <row r="12" spans="1:9" ht="24.95" customHeight="1">
      <c r="A12" s="392" t="s">
        <v>224</v>
      </c>
      <c r="B12" s="393"/>
      <c r="C12" s="394"/>
      <c r="D12" s="279">
        <f>D8+D11</f>
        <v>333</v>
      </c>
      <c r="E12" s="395"/>
      <c r="F12" s="396"/>
      <c r="G12" s="397"/>
    </row>
  </sheetData>
  <mergeCells count="15">
    <mergeCell ref="A12:C12"/>
    <mergeCell ref="E12:G12"/>
    <mergeCell ref="A1:G1"/>
    <mergeCell ref="G4:G5"/>
    <mergeCell ref="A8:C8"/>
    <mergeCell ref="E8:G8"/>
    <mergeCell ref="A4:A5"/>
    <mergeCell ref="B4:B5"/>
    <mergeCell ref="C4:C5"/>
    <mergeCell ref="D4:D5"/>
    <mergeCell ref="E4:E5"/>
    <mergeCell ref="F4:F5"/>
    <mergeCell ref="A2:G2"/>
    <mergeCell ref="A11:C11"/>
    <mergeCell ref="E11:G11"/>
  </mergeCells>
  <phoneticPr fontId="7" type="noConversion"/>
  <pageMargins left="0.78740157480314965" right="0.39370078740157483" top="0.78740157480314965" bottom="0.78740157480314965" header="0.39370078740157483" footer="0.39370078740157483"/>
  <pageSetup paperSize="9" scale="92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workbookViewId="0">
      <selection sqref="A1:H14"/>
    </sheetView>
  </sheetViews>
  <sheetFormatPr defaultRowHeight="13.5"/>
  <cols>
    <col min="1" max="1" width="3.77734375" customWidth="1"/>
    <col min="2" max="2" width="4.77734375" customWidth="1"/>
    <col min="3" max="3" width="17.77734375" customWidth="1"/>
    <col min="4" max="4" width="6.77734375" customWidth="1"/>
    <col min="5" max="5" width="5.77734375" customWidth="1"/>
    <col min="6" max="6" width="30.77734375" customWidth="1"/>
    <col min="7" max="7" width="36.77734375" customWidth="1"/>
    <col min="8" max="8" width="6" customWidth="1"/>
  </cols>
  <sheetData>
    <row r="1" spans="1:8" s="4" customFormat="1" ht="12.2" customHeight="1">
      <c r="A1" s="422" t="s">
        <v>230</v>
      </c>
      <c r="B1" s="422"/>
      <c r="C1" s="422"/>
      <c r="D1" s="422"/>
      <c r="E1" s="422"/>
      <c r="F1" s="422"/>
      <c r="G1" s="422"/>
      <c r="H1" s="422"/>
    </row>
    <row r="2" spans="1:8" s="4" customFormat="1" ht="20.100000000000001" customHeight="1">
      <c r="A2" s="429" t="s">
        <v>216</v>
      </c>
      <c r="B2" s="429"/>
      <c r="C2" s="429"/>
      <c r="D2" s="429"/>
      <c r="E2" s="429"/>
      <c r="F2" s="429"/>
      <c r="G2" s="429"/>
      <c r="H2" s="429"/>
    </row>
    <row r="3" spans="1:8" s="5" customFormat="1" ht="4.1500000000000004" customHeight="1">
      <c r="A3" s="77" t="s">
        <v>26</v>
      </c>
      <c r="B3" s="77"/>
      <c r="C3" s="77"/>
      <c r="D3" s="77"/>
      <c r="E3" s="77"/>
      <c r="F3" s="77"/>
      <c r="G3" s="77"/>
      <c r="H3" s="84"/>
    </row>
    <row r="4" spans="1:8" ht="20.100000000000001" customHeight="1">
      <c r="A4" s="420" t="s">
        <v>93</v>
      </c>
      <c r="B4" s="420" t="s">
        <v>59</v>
      </c>
      <c r="C4" s="420" t="s">
        <v>18</v>
      </c>
      <c r="D4" s="420" t="s">
        <v>19</v>
      </c>
      <c r="E4" s="420" t="s">
        <v>105</v>
      </c>
      <c r="F4" s="420" t="s">
        <v>217</v>
      </c>
      <c r="G4" s="420" t="s">
        <v>218</v>
      </c>
      <c r="H4" s="420" t="s">
        <v>20</v>
      </c>
    </row>
    <row r="5" spans="1:8" ht="20.100000000000001" customHeight="1">
      <c r="A5" s="421"/>
      <c r="B5" s="421"/>
      <c r="C5" s="421"/>
      <c r="D5" s="421"/>
      <c r="E5" s="421"/>
      <c r="F5" s="421"/>
      <c r="G5" s="421"/>
      <c r="H5" s="421"/>
    </row>
    <row r="6" spans="1:8" ht="105" customHeight="1">
      <c r="A6" s="225">
        <v>1</v>
      </c>
      <c r="B6" s="226" t="s">
        <v>25</v>
      </c>
      <c r="C6" s="285" t="s">
        <v>282</v>
      </c>
      <c r="D6" s="227">
        <v>5</v>
      </c>
      <c r="E6" s="240"/>
      <c r="F6" s="244" t="s">
        <v>261</v>
      </c>
      <c r="G6" s="245" t="s">
        <v>264</v>
      </c>
      <c r="H6" s="228" t="s">
        <v>26</v>
      </c>
    </row>
    <row r="7" spans="1:8" ht="129.94999999999999" customHeight="1">
      <c r="A7" s="229">
        <v>2</v>
      </c>
      <c r="B7" s="230" t="s">
        <v>25</v>
      </c>
      <c r="C7" s="285" t="s">
        <v>283</v>
      </c>
      <c r="D7" s="231">
        <v>4</v>
      </c>
      <c r="E7" s="241"/>
      <c r="F7" s="284" t="s">
        <v>262</v>
      </c>
      <c r="G7" s="246" t="s">
        <v>266</v>
      </c>
      <c r="H7" s="232" t="s">
        <v>26</v>
      </c>
    </row>
    <row r="8" spans="1:8" ht="150" customHeight="1">
      <c r="A8" s="229">
        <v>3</v>
      </c>
      <c r="B8" s="230" t="s">
        <v>25</v>
      </c>
      <c r="C8" s="285" t="s">
        <v>285</v>
      </c>
      <c r="D8" s="231">
        <v>9</v>
      </c>
      <c r="E8" s="241"/>
      <c r="F8" s="246" t="s">
        <v>263</v>
      </c>
      <c r="G8" s="247" t="s">
        <v>265</v>
      </c>
      <c r="H8" s="232"/>
    </row>
    <row r="9" spans="1:8" ht="20.100000000000001" customHeight="1">
      <c r="A9" s="423" t="s">
        <v>223</v>
      </c>
      <c r="B9" s="424"/>
      <c r="C9" s="425"/>
      <c r="D9" s="283">
        <f>SUM(D6:D8)</f>
        <v>18</v>
      </c>
      <c r="E9" s="426"/>
      <c r="F9" s="427"/>
      <c r="G9" s="427"/>
      <c r="H9" s="428"/>
    </row>
    <row r="10" spans="1:8" ht="105" customHeight="1">
      <c r="A10" s="233">
        <v>4</v>
      </c>
      <c r="B10" s="234" t="s">
        <v>27</v>
      </c>
      <c r="C10" s="285" t="s">
        <v>293</v>
      </c>
      <c r="D10" s="235" t="s">
        <v>128</v>
      </c>
      <c r="E10" s="242"/>
      <c r="F10" s="244" t="s">
        <v>261</v>
      </c>
      <c r="G10" s="245" t="s">
        <v>264</v>
      </c>
      <c r="H10" s="236" t="s">
        <v>26</v>
      </c>
    </row>
    <row r="11" spans="1:8" ht="129.94999999999999" customHeight="1">
      <c r="A11" s="237">
        <v>5</v>
      </c>
      <c r="B11" s="238" t="s">
        <v>27</v>
      </c>
      <c r="C11" s="285" t="s">
        <v>289</v>
      </c>
      <c r="D11" s="235" t="s">
        <v>128</v>
      </c>
      <c r="E11" s="243"/>
      <c r="F11" s="284" t="s">
        <v>262</v>
      </c>
      <c r="G11" s="246" t="s">
        <v>266</v>
      </c>
      <c r="H11" s="239" t="s">
        <v>26</v>
      </c>
    </row>
    <row r="12" spans="1:8" ht="150" customHeight="1">
      <c r="A12" s="237">
        <v>6</v>
      </c>
      <c r="B12" s="238" t="s">
        <v>27</v>
      </c>
      <c r="C12" s="285" t="s">
        <v>290</v>
      </c>
      <c r="D12" s="235" t="s">
        <v>128</v>
      </c>
      <c r="E12" s="243"/>
      <c r="F12" s="246" t="s">
        <v>263</v>
      </c>
      <c r="G12" s="247" t="s">
        <v>265</v>
      </c>
      <c r="H12" s="232"/>
    </row>
    <row r="13" spans="1:8" ht="20.100000000000001" customHeight="1">
      <c r="A13" s="414" t="s">
        <v>260</v>
      </c>
      <c r="B13" s="415"/>
      <c r="C13" s="416"/>
      <c r="D13" s="282" t="s">
        <v>129</v>
      </c>
      <c r="E13" s="417"/>
      <c r="F13" s="418"/>
      <c r="G13" s="418"/>
      <c r="H13" s="419"/>
    </row>
    <row r="14" spans="1:8" ht="20.100000000000001" customHeight="1">
      <c r="A14" s="414" t="s">
        <v>225</v>
      </c>
      <c r="B14" s="415"/>
      <c r="C14" s="416"/>
      <c r="D14" s="283">
        <f>D9</f>
        <v>18</v>
      </c>
      <c r="E14" s="417"/>
      <c r="F14" s="418"/>
      <c r="G14" s="418"/>
      <c r="H14" s="419"/>
    </row>
  </sheetData>
  <mergeCells count="16">
    <mergeCell ref="A1:H1"/>
    <mergeCell ref="H4:H5"/>
    <mergeCell ref="A9:C9"/>
    <mergeCell ref="E9:H9"/>
    <mergeCell ref="A4:A5"/>
    <mergeCell ref="B4:B5"/>
    <mergeCell ref="C4:C5"/>
    <mergeCell ref="D4:D5"/>
    <mergeCell ref="E4:E5"/>
    <mergeCell ref="F4:F5"/>
    <mergeCell ref="A2:H2"/>
    <mergeCell ref="A14:C14"/>
    <mergeCell ref="E14:H14"/>
    <mergeCell ref="G4:G5"/>
    <mergeCell ref="A13:C13"/>
    <mergeCell ref="E13:H13"/>
  </mergeCells>
  <phoneticPr fontId="7" type="noConversion"/>
  <pageMargins left="0.78740157480314965" right="0.39370078740157483" top="0.78740157480314965" bottom="0.78740157480314965" header="0.39370078740157483" footer="0.39370078740157483"/>
  <pageSetup paperSize="9" scale="8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sqref="A1:D20"/>
    </sheetView>
  </sheetViews>
  <sheetFormatPr defaultRowHeight="13.5"/>
  <cols>
    <col min="1" max="1" width="4.77734375" customWidth="1"/>
    <col min="2" max="2" width="12.77734375" customWidth="1"/>
    <col min="3" max="3" width="18.77734375" customWidth="1"/>
  </cols>
  <sheetData>
    <row r="1" spans="1:4" s="4" customFormat="1" ht="11.1" customHeight="1">
      <c r="A1" s="297" t="s">
        <v>230</v>
      </c>
      <c r="B1" s="297"/>
      <c r="C1" s="297"/>
      <c r="D1" s="297"/>
    </row>
    <row r="2" spans="1:4" s="4" customFormat="1" ht="20.100000000000001" customHeight="1">
      <c r="A2" s="298" t="s">
        <v>137</v>
      </c>
      <c r="B2" s="298"/>
      <c r="C2" s="298"/>
      <c r="D2" s="298"/>
    </row>
    <row r="3" spans="1:4" s="4" customFormat="1" ht="6.2" customHeight="1">
      <c r="A3" s="10" t="s">
        <v>26</v>
      </c>
      <c r="B3" s="10"/>
      <c r="C3" s="10"/>
      <c r="D3" s="10"/>
    </row>
    <row r="4" spans="1:4" ht="20.100000000000001" customHeight="1">
      <c r="A4" s="299" t="s">
        <v>138</v>
      </c>
      <c r="B4" s="299" t="s">
        <v>0</v>
      </c>
      <c r="C4" s="299" t="s">
        <v>1</v>
      </c>
      <c r="D4" s="299" t="s">
        <v>136</v>
      </c>
    </row>
    <row r="5" spans="1:4" ht="20.100000000000001" customHeight="1">
      <c r="A5" s="300"/>
      <c r="B5" s="300"/>
      <c r="C5" s="300"/>
      <c r="D5" s="300"/>
    </row>
    <row r="6" spans="1:4" ht="20.100000000000001" customHeight="1">
      <c r="A6" s="257" t="s">
        <v>67</v>
      </c>
      <c r="B6" s="257" t="s">
        <v>96</v>
      </c>
      <c r="C6" s="258" t="s">
        <v>139</v>
      </c>
      <c r="D6" s="257" t="s">
        <v>21</v>
      </c>
    </row>
    <row r="7" spans="1:4" ht="20.100000000000001" customHeight="1">
      <c r="A7" s="259" t="s">
        <v>68</v>
      </c>
      <c r="B7" s="259" t="s">
        <v>96</v>
      </c>
      <c r="C7" s="260" t="s">
        <v>140</v>
      </c>
      <c r="D7" s="259" t="s">
        <v>21</v>
      </c>
    </row>
    <row r="8" spans="1:4" ht="20.100000000000001" customHeight="1">
      <c r="A8" s="259" t="s">
        <v>69</v>
      </c>
      <c r="B8" s="259" t="s">
        <v>96</v>
      </c>
      <c r="C8" s="260" t="s">
        <v>140</v>
      </c>
      <c r="D8" s="259" t="s">
        <v>22</v>
      </c>
    </row>
    <row r="9" spans="1:4" ht="20.100000000000001" customHeight="1">
      <c r="A9" s="259" t="s">
        <v>70</v>
      </c>
      <c r="B9" s="259" t="s">
        <v>96</v>
      </c>
      <c r="C9" s="260" t="s">
        <v>141</v>
      </c>
      <c r="D9" s="259" t="s">
        <v>22</v>
      </c>
    </row>
    <row r="10" spans="1:4" ht="20.100000000000001" customHeight="1">
      <c r="A10" s="259" t="s">
        <v>71</v>
      </c>
      <c r="B10" s="259" t="s">
        <v>98</v>
      </c>
      <c r="C10" s="260" t="s">
        <v>142</v>
      </c>
      <c r="D10" s="259" t="s">
        <v>21</v>
      </c>
    </row>
    <row r="11" spans="1:4" ht="20.100000000000001" customHeight="1">
      <c r="A11" s="259" t="s">
        <v>72</v>
      </c>
      <c r="B11" s="259" t="s">
        <v>98</v>
      </c>
      <c r="C11" s="260" t="s">
        <v>143</v>
      </c>
      <c r="D11" s="259" t="s">
        <v>21</v>
      </c>
    </row>
    <row r="12" spans="1:4" ht="20.100000000000001" customHeight="1">
      <c r="A12" s="259" t="s">
        <v>73</v>
      </c>
      <c r="B12" s="259" t="s">
        <v>98</v>
      </c>
      <c r="C12" s="260" t="s">
        <v>144</v>
      </c>
      <c r="D12" s="259" t="s">
        <v>21</v>
      </c>
    </row>
    <row r="13" spans="1:4" ht="20.100000000000001" customHeight="1">
      <c r="A13" s="259" t="s">
        <v>74</v>
      </c>
      <c r="B13" s="259" t="s">
        <v>98</v>
      </c>
      <c r="C13" s="260" t="s">
        <v>145</v>
      </c>
      <c r="D13" s="259" t="s">
        <v>21</v>
      </c>
    </row>
    <row r="14" spans="1:4" ht="20.100000000000001" customHeight="1">
      <c r="A14" s="259" t="s">
        <v>75</v>
      </c>
      <c r="B14" s="259" t="s">
        <v>98</v>
      </c>
      <c r="C14" s="260" t="s">
        <v>146</v>
      </c>
      <c r="D14" s="259" t="s">
        <v>21</v>
      </c>
    </row>
    <row r="15" spans="1:4" ht="20.100000000000001" customHeight="1">
      <c r="A15" s="259" t="s">
        <v>76</v>
      </c>
      <c r="B15" s="259" t="s">
        <v>98</v>
      </c>
      <c r="C15" s="260" t="s">
        <v>147</v>
      </c>
      <c r="D15" s="259" t="s">
        <v>21</v>
      </c>
    </row>
    <row r="16" spans="1:4" ht="20.100000000000001" customHeight="1">
      <c r="A16" s="259" t="s">
        <v>78</v>
      </c>
      <c r="B16" s="259" t="s">
        <v>98</v>
      </c>
      <c r="C16" s="260" t="s">
        <v>148</v>
      </c>
      <c r="D16" s="259" t="s">
        <v>21</v>
      </c>
    </row>
    <row r="17" spans="1:4" ht="20.100000000000001" customHeight="1">
      <c r="A17" s="259" t="s">
        <v>79</v>
      </c>
      <c r="B17" s="259" t="s">
        <v>95</v>
      </c>
      <c r="C17" s="260" t="s">
        <v>149</v>
      </c>
      <c r="D17" s="259" t="s">
        <v>21</v>
      </c>
    </row>
    <row r="18" spans="1:4" ht="20.100000000000001" customHeight="1">
      <c r="A18" s="259" t="s">
        <v>80</v>
      </c>
      <c r="B18" s="259" t="s">
        <v>95</v>
      </c>
      <c r="C18" s="260" t="s">
        <v>150</v>
      </c>
      <c r="D18" s="259" t="s">
        <v>22</v>
      </c>
    </row>
    <row r="19" spans="1:4" ht="20.100000000000001" customHeight="1">
      <c r="A19" s="259" t="s">
        <v>81</v>
      </c>
      <c r="B19" s="259" t="s">
        <v>94</v>
      </c>
      <c r="C19" s="260" t="s">
        <v>151</v>
      </c>
      <c r="D19" s="259" t="s">
        <v>22</v>
      </c>
    </row>
    <row r="20" spans="1:4" ht="20.100000000000001" customHeight="1">
      <c r="A20" s="259" t="s">
        <v>82</v>
      </c>
      <c r="B20" s="259" t="s">
        <v>94</v>
      </c>
      <c r="C20" s="260" t="s">
        <v>152</v>
      </c>
      <c r="D20" s="259" t="s">
        <v>22</v>
      </c>
    </row>
  </sheetData>
  <mergeCells count="6">
    <mergeCell ref="A1:D1"/>
    <mergeCell ref="A2:D2"/>
    <mergeCell ref="A4:A5"/>
    <mergeCell ref="C4:C5"/>
    <mergeCell ref="D4:D5"/>
    <mergeCell ref="B4:B5"/>
  </mergeCells>
  <phoneticPr fontId="7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sqref="A1:E14"/>
    </sheetView>
  </sheetViews>
  <sheetFormatPr defaultRowHeight="13.5"/>
  <cols>
    <col min="1" max="1" width="6.77734375" customWidth="1"/>
    <col min="2" max="2" width="8.77734375" style="8" customWidth="1"/>
    <col min="3" max="3" width="16.77734375" style="8" customWidth="1"/>
    <col min="4" max="4" width="15.77734375" style="8" customWidth="1"/>
    <col min="5" max="5" width="33.6640625" style="8" customWidth="1"/>
  </cols>
  <sheetData>
    <row r="1" spans="1:5" s="4" customFormat="1" ht="11.1" customHeight="1">
      <c r="A1" s="301" t="s">
        <v>230</v>
      </c>
      <c r="B1" s="301"/>
      <c r="C1" s="301"/>
      <c r="D1" s="301"/>
      <c r="E1" s="301"/>
    </row>
    <row r="2" spans="1:5" s="4" customFormat="1" ht="20.100000000000001" customHeight="1">
      <c r="A2" s="302" t="s">
        <v>153</v>
      </c>
      <c r="B2" s="302"/>
      <c r="C2" s="302"/>
      <c r="D2" s="302"/>
      <c r="E2" s="302"/>
    </row>
    <row r="3" spans="1:5" s="4" customFormat="1" ht="6.2" customHeight="1">
      <c r="A3" s="28"/>
      <c r="B3" s="64"/>
      <c r="C3" s="64"/>
      <c r="D3" s="64"/>
      <c r="E3" s="64"/>
    </row>
    <row r="4" spans="1:5" ht="30" customHeight="1">
      <c r="A4" s="261" t="s">
        <v>220</v>
      </c>
      <c r="B4" s="261" t="s">
        <v>154</v>
      </c>
      <c r="C4" s="261" t="s">
        <v>155</v>
      </c>
      <c r="D4" s="261" t="s">
        <v>156</v>
      </c>
      <c r="E4" s="261" t="s">
        <v>157</v>
      </c>
    </row>
    <row r="5" spans="1:5" ht="35.1" customHeight="1">
      <c r="A5" s="262" t="s">
        <v>158</v>
      </c>
      <c r="B5" s="262" t="s">
        <v>159</v>
      </c>
      <c r="C5" s="263" t="s">
        <v>160</v>
      </c>
      <c r="D5" s="263" t="s">
        <v>161</v>
      </c>
      <c r="E5" s="286" t="s">
        <v>268</v>
      </c>
    </row>
    <row r="6" spans="1:5" ht="35.1" customHeight="1">
      <c r="A6" s="264" t="s">
        <v>162</v>
      </c>
      <c r="B6" s="264" t="s">
        <v>159</v>
      </c>
      <c r="C6" s="265" t="s">
        <v>160</v>
      </c>
      <c r="D6" s="265" t="s">
        <v>161</v>
      </c>
      <c r="E6" s="287" t="s">
        <v>269</v>
      </c>
    </row>
    <row r="7" spans="1:5" ht="35.1" customHeight="1">
      <c r="A7" s="264" t="s">
        <v>163</v>
      </c>
      <c r="B7" s="264" t="s">
        <v>159</v>
      </c>
      <c r="C7" s="265" t="s">
        <v>164</v>
      </c>
      <c r="D7" s="265" t="s">
        <v>165</v>
      </c>
      <c r="E7" s="287" t="s">
        <v>270</v>
      </c>
    </row>
    <row r="8" spans="1:5" ht="35.1" customHeight="1">
      <c r="A8" s="264" t="s">
        <v>166</v>
      </c>
      <c r="B8" s="264" t="s">
        <v>159</v>
      </c>
      <c r="C8" s="265" t="s">
        <v>167</v>
      </c>
      <c r="D8" s="265" t="s">
        <v>168</v>
      </c>
      <c r="E8" s="287" t="s">
        <v>271</v>
      </c>
    </row>
    <row r="9" spans="1:5" ht="35.1" customHeight="1">
      <c r="A9" s="264" t="s">
        <v>169</v>
      </c>
      <c r="B9" s="264" t="s">
        <v>159</v>
      </c>
      <c r="C9" s="265" t="s">
        <v>170</v>
      </c>
      <c r="D9" s="265" t="s">
        <v>171</v>
      </c>
      <c r="E9" s="287" t="s">
        <v>272</v>
      </c>
    </row>
    <row r="10" spans="1:5" ht="35.1" customHeight="1">
      <c r="A10" s="264" t="s">
        <v>172</v>
      </c>
      <c r="B10" s="264" t="s">
        <v>173</v>
      </c>
      <c r="C10" s="265" t="s">
        <v>160</v>
      </c>
      <c r="D10" s="265" t="s">
        <v>161</v>
      </c>
      <c r="E10" s="287" t="s">
        <v>273</v>
      </c>
    </row>
    <row r="11" spans="1:5" ht="35.1" customHeight="1">
      <c r="A11" s="264" t="s">
        <v>174</v>
      </c>
      <c r="B11" s="264" t="s">
        <v>173</v>
      </c>
      <c r="C11" s="265" t="s">
        <v>160</v>
      </c>
      <c r="D11" s="265" t="s">
        <v>161</v>
      </c>
      <c r="E11" s="287" t="s">
        <v>274</v>
      </c>
    </row>
    <row r="12" spans="1:5" ht="35.1" customHeight="1">
      <c r="A12" s="264" t="s">
        <v>175</v>
      </c>
      <c r="B12" s="264" t="s">
        <v>173</v>
      </c>
      <c r="C12" s="265" t="s">
        <v>164</v>
      </c>
      <c r="D12" s="265" t="s">
        <v>165</v>
      </c>
      <c r="E12" s="287" t="s">
        <v>275</v>
      </c>
    </row>
    <row r="13" spans="1:5" ht="35.1" customHeight="1">
      <c r="A13" s="264" t="s">
        <v>176</v>
      </c>
      <c r="B13" s="264" t="s">
        <v>173</v>
      </c>
      <c r="C13" s="265" t="s">
        <v>167</v>
      </c>
      <c r="D13" s="265" t="s">
        <v>168</v>
      </c>
      <c r="E13" s="287" t="s">
        <v>276</v>
      </c>
    </row>
    <row r="14" spans="1:5" ht="35.1" customHeight="1">
      <c r="A14" s="264" t="s">
        <v>177</v>
      </c>
      <c r="B14" s="264" t="s">
        <v>173</v>
      </c>
      <c r="C14" s="265" t="s">
        <v>170</v>
      </c>
      <c r="D14" s="265" t="s">
        <v>171</v>
      </c>
      <c r="E14" s="287" t="s">
        <v>277</v>
      </c>
    </row>
  </sheetData>
  <mergeCells count="2">
    <mergeCell ref="A1:E1"/>
    <mergeCell ref="A2:E2"/>
  </mergeCells>
  <phoneticPr fontId="7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"/>
  <sheetViews>
    <sheetView workbookViewId="0">
      <selection sqref="A1:L21"/>
    </sheetView>
  </sheetViews>
  <sheetFormatPr defaultRowHeight="13.5"/>
  <cols>
    <col min="1" max="1" width="4.77734375" customWidth="1"/>
    <col min="2" max="2" width="10.77734375" customWidth="1"/>
    <col min="3" max="3" width="18.77734375" customWidth="1"/>
    <col min="4" max="5" width="4.77734375" customWidth="1"/>
    <col min="6" max="8" width="7.77734375" customWidth="1"/>
    <col min="9" max="9" width="8.77734375" customWidth="1"/>
    <col min="10" max="12" width="7.77734375" customWidth="1"/>
  </cols>
  <sheetData>
    <row r="1" spans="1:12" s="4" customFormat="1" ht="11.1" customHeight="1">
      <c r="A1" s="297" t="s">
        <v>230</v>
      </c>
      <c r="B1" s="297"/>
      <c r="C1" s="297"/>
      <c r="D1" s="297"/>
      <c r="E1" s="297"/>
      <c r="F1" s="297"/>
      <c r="G1" s="297"/>
      <c r="H1" s="297"/>
      <c r="I1" s="297"/>
      <c r="J1" s="306"/>
      <c r="K1" s="306"/>
      <c r="L1" s="306"/>
    </row>
    <row r="2" spans="1:12" s="4" customFormat="1" ht="20.100000000000001" customHeight="1">
      <c r="A2" s="298" t="s">
        <v>253</v>
      </c>
      <c r="B2" s="298"/>
      <c r="C2" s="298"/>
      <c r="D2" s="298"/>
      <c r="E2" s="298"/>
      <c r="F2" s="298"/>
      <c r="G2" s="298"/>
      <c r="H2" s="298"/>
      <c r="I2" s="298"/>
      <c r="J2" s="306"/>
      <c r="K2" s="306"/>
      <c r="L2" s="306"/>
    </row>
    <row r="3" spans="1:12" s="4" customFormat="1" ht="6.2" customHeight="1">
      <c r="A3" s="10" t="s">
        <v>26</v>
      </c>
      <c r="B3" s="10"/>
      <c r="C3" s="10"/>
      <c r="D3" s="10"/>
      <c r="E3" s="10"/>
      <c r="F3" s="10"/>
      <c r="G3" s="10"/>
      <c r="H3" s="10"/>
    </row>
    <row r="4" spans="1:12" ht="20.100000000000001" customHeight="1">
      <c r="A4" s="307" t="s">
        <v>178</v>
      </c>
      <c r="B4" s="307" t="s">
        <v>0</v>
      </c>
      <c r="C4" s="307" t="s">
        <v>1</v>
      </c>
      <c r="D4" s="307" t="s">
        <v>2</v>
      </c>
      <c r="E4" s="307" t="s">
        <v>3</v>
      </c>
      <c r="F4" s="303" t="s">
        <v>4</v>
      </c>
      <c r="G4" s="304"/>
      <c r="H4" s="305"/>
      <c r="I4" s="307" t="s">
        <v>278</v>
      </c>
      <c r="J4" s="303" t="s">
        <v>279</v>
      </c>
      <c r="K4" s="304"/>
      <c r="L4" s="305"/>
    </row>
    <row r="5" spans="1:12" ht="20.100000000000001" customHeight="1">
      <c r="A5" s="308"/>
      <c r="B5" s="308"/>
      <c r="C5" s="308"/>
      <c r="D5" s="308"/>
      <c r="E5" s="308"/>
      <c r="F5" s="15" t="s">
        <v>5</v>
      </c>
      <c r="G5" s="15" t="s">
        <v>6</v>
      </c>
      <c r="H5" s="15" t="s">
        <v>7</v>
      </c>
      <c r="I5" s="308"/>
      <c r="J5" s="266" t="s">
        <v>5</v>
      </c>
      <c r="K5" s="266" t="s">
        <v>6</v>
      </c>
      <c r="L5" s="266" t="s">
        <v>7</v>
      </c>
    </row>
    <row r="6" spans="1:12" ht="20.100000000000001" customHeight="1">
      <c r="A6" s="17" t="s">
        <v>67</v>
      </c>
      <c r="B6" s="88" t="s">
        <v>96</v>
      </c>
      <c r="C6" s="88" t="s">
        <v>8</v>
      </c>
      <c r="D6" s="89" t="s">
        <v>99</v>
      </c>
      <c r="E6" s="17"/>
      <c r="F6" s="18">
        <v>20</v>
      </c>
      <c r="G6" s="19"/>
      <c r="H6" s="92">
        <f>F6+G6</f>
        <v>20</v>
      </c>
      <c r="I6" s="20"/>
      <c r="J6" s="18">
        <v>20</v>
      </c>
      <c r="K6" s="19"/>
      <c r="L6" s="92">
        <f>J6+K6</f>
        <v>20</v>
      </c>
    </row>
    <row r="7" spans="1:12" ht="20.100000000000001" customHeight="1">
      <c r="A7" s="21" t="s">
        <v>68</v>
      </c>
      <c r="B7" s="90" t="s">
        <v>96</v>
      </c>
      <c r="C7" s="90" t="s">
        <v>97</v>
      </c>
      <c r="D7" s="91" t="s">
        <v>99</v>
      </c>
      <c r="E7" s="21"/>
      <c r="F7" s="22">
        <v>10</v>
      </c>
      <c r="G7" s="23"/>
      <c r="H7" s="92">
        <f t="shared" ref="H7:H20" si="0">F7+G7</f>
        <v>10</v>
      </c>
      <c r="I7" s="24"/>
      <c r="J7" s="22">
        <v>10</v>
      </c>
      <c r="K7" s="23"/>
      <c r="L7" s="92">
        <f t="shared" ref="L7:L20" si="1">J7+K7</f>
        <v>10</v>
      </c>
    </row>
    <row r="8" spans="1:12" ht="20.100000000000001" customHeight="1">
      <c r="A8" s="21" t="s">
        <v>69</v>
      </c>
      <c r="B8" s="90" t="s">
        <v>96</v>
      </c>
      <c r="C8" s="90" t="s">
        <v>100</v>
      </c>
      <c r="D8" s="91" t="s">
        <v>99</v>
      </c>
      <c r="E8" s="21"/>
      <c r="F8" s="23"/>
      <c r="G8" s="22">
        <v>10</v>
      </c>
      <c r="H8" s="92">
        <f t="shared" si="0"/>
        <v>10</v>
      </c>
      <c r="I8" s="24"/>
      <c r="J8" s="23"/>
      <c r="K8" s="22">
        <v>10</v>
      </c>
      <c r="L8" s="92">
        <f t="shared" si="1"/>
        <v>10</v>
      </c>
    </row>
    <row r="9" spans="1:12" ht="20.100000000000001" customHeight="1">
      <c r="A9" s="21" t="s">
        <v>70</v>
      </c>
      <c r="B9" s="90" t="s">
        <v>96</v>
      </c>
      <c r="C9" s="90" t="s">
        <v>101</v>
      </c>
      <c r="D9" s="91" t="s">
        <v>99</v>
      </c>
      <c r="E9" s="21"/>
      <c r="F9" s="23"/>
      <c r="G9" s="22">
        <v>10</v>
      </c>
      <c r="H9" s="92">
        <f t="shared" si="0"/>
        <v>10</v>
      </c>
      <c r="I9" s="24"/>
      <c r="J9" s="23"/>
      <c r="K9" s="22">
        <v>10</v>
      </c>
      <c r="L9" s="92">
        <f t="shared" si="1"/>
        <v>10</v>
      </c>
    </row>
    <row r="10" spans="1:12" ht="20.100000000000001" customHeight="1">
      <c r="A10" s="21" t="s">
        <v>71</v>
      </c>
      <c r="B10" s="90" t="s">
        <v>98</v>
      </c>
      <c r="C10" s="90" t="s">
        <v>9</v>
      </c>
      <c r="D10" s="91" t="s">
        <v>99</v>
      </c>
      <c r="E10" s="21"/>
      <c r="F10" s="22">
        <v>60</v>
      </c>
      <c r="G10" s="23"/>
      <c r="H10" s="92">
        <f t="shared" si="0"/>
        <v>60</v>
      </c>
      <c r="I10" s="24"/>
      <c r="J10" s="22">
        <v>60</v>
      </c>
      <c r="K10" s="23"/>
      <c r="L10" s="92">
        <f t="shared" si="1"/>
        <v>60</v>
      </c>
    </row>
    <row r="11" spans="1:12" ht="20.100000000000001" customHeight="1">
      <c r="A11" s="21" t="s">
        <v>72</v>
      </c>
      <c r="B11" s="90" t="s">
        <v>98</v>
      </c>
      <c r="C11" s="90" t="s">
        <v>10</v>
      </c>
      <c r="D11" s="91" t="s">
        <v>99</v>
      </c>
      <c r="E11" s="21"/>
      <c r="F11" s="22">
        <v>50</v>
      </c>
      <c r="G11" s="23"/>
      <c r="H11" s="92">
        <f t="shared" si="0"/>
        <v>50</v>
      </c>
      <c r="I11" s="24"/>
      <c r="J11" s="22">
        <v>50</v>
      </c>
      <c r="K11" s="23"/>
      <c r="L11" s="92">
        <f t="shared" si="1"/>
        <v>50</v>
      </c>
    </row>
    <row r="12" spans="1:12" ht="20.100000000000001" customHeight="1">
      <c r="A12" s="21" t="s">
        <v>73</v>
      </c>
      <c r="B12" s="90" t="s">
        <v>98</v>
      </c>
      <c r="C12" s="90" t="s">
        <v>11</v>
      </c>
      <c r="D12" s="91" t="s">
        <v>99</v>
      </c>
      <c r="E12" s="21"/>
      <c r="F12" s="22">
        <v>40</v>
      </c>
      <c r="G12" s="23"/>
      <c r="H12" s="92">
        <f t="shared" si="0"/>
        <v>40</v>
      </c>
      <c r="I12" s="24"/>
      <c r="J12" s="22">
        <v>40</v>
      </c>
      <c r="K12" s="23"/>
      <c r="L12" s="92">
        <f t="shared" si="1"/>
        <v>40</v>
      </c>
    </row>
    <row r="13" spans="1:12" ht="20.100000000000001" customHeight="1">
      <c r="A13" s="21" t="s">
        <v>74</v>
      </c>
      <c r="B13" s="90" t="s">
        <v>98</v>
      </c>
      <c r="C13" s="90" t="s">
        <v>12</v>
      </c>
      <c r="D13" s="91" t="s">
        <v>99</v>
      </c>
      <c r="E13" s="21"/>
      <c r="F13" s="22">
        <v>32</v>
      </c>
      <c r="G13" s="23"/>
      <c r="H13" s="92">
        <f t="shared" si="0"/>
        <v>32</v>
      </c>
      <c r="I13" s="24"/>
      <c r="J13" s="22">
        <v>32</v>
      </c>
      <c r="K13" s="23"/>
      <c r="L13" s="92">
        <f t="shared" si="1"/>
        <v>32</v>
      </c>
    </row>
    <row r="14" spans="1:12" ht="20.100000000000001" customHeight="1">
      <c r="A14" s="21" t="s">
        <v>75</v>
      </c>
      <c r="B14" s="90" t="s">
        <v>98</v>
      </c>
      <c r="C14" s="90" t="s">
        <v>14</v>
      </c>
      <c r="D14" s="91" t="s">
        <v>99</v>
      </c>
      <c r="E14" s="21"/>
      <c r="F14" s="22">
        <v>20</v>
      </c>
      <c r="G14" s="23"/>
      <c r="H14" s="92">
        <f t="shared" si="0"/>
        <v>20</v>
      </c>
      <c r="I14" s="24"/>
      <c r="J14" s="22">
        <v>20</v>
      </c>
      <c r="K14" s="23"/>
      <c r="L14" s="92">
        <f t="shared" si="1"/>
        <v>20</v>
      </c>
    </row>
    <row r="15" spans="1:12" ht="20.100000000000001" customHeight="1">
      <c r="A15" s="21" t="s">
        <v>76</v>
      </c>
      <c r="B15" s="90" t="s">
        <v>98</v>
      </c>
      <c r="C15" s="90" t="s">
        <v>92</v>
      </c>
      <c r="D15" s="91" t="s">
        <v>99</v>
      </c>
      <c r="E15" s="21"/>
      <c r="F15" s="22">
        <v>10</v>
      </c>
      <c r="G15" s="23"/>
      <c r="H15" s="92">
        <f t="shared" si="0"/>
        <v>10</v>
      </c>
      <c r="I15" s="24"/>
      <c r="J15" s="22">
        <v>10</v>
      </c>
      <c r="K15" s="23"/>
      <c r="L15" s="92">
        <f t="shared" si="1"/>
        <v>10</v>
      </c>
    </row>
    <row r="16" spans="1:12" ht="20.100000000000001" customHeight="1">
      <c r="A16" s="21" t="s">
        <v>78</v>
      </c>
      <c r="B16" s="90" t="s">
        <v>98</v>
      </c>
      <c r="C16" s="90" t="s">
        <v>13</v>
      </c>
      <c r="D16" s="91" t="s">
        <v>99</v>
      </c>
      <c r="E16" s="21"/>
      <c r="F16" s="22">
        <v>10</v>
      </c>
      <c r="G16" s="23"/>
      <c r="H16" s="92">
        <f t="shared" si="0"/>
        <v>10</v>
      </c>
      <c r="I16" s="24"/>
      <c r="J16" s="22">
        <v>10</v>
      </c>
      <c r="K16" s="23"/>
      <c r="L16" s="92">
        <f t="shared" si="1"/>
        <v>10</v>
      </c>
    </row>
    <row r="17" spans="1:12" ht="20.100000000000001" customHeight="1">
      <c r="A17" s="21" t="s">
        <v>79</v>
      </c>
      <c r="B17" s="90" t="s">
        <v>95</v>
      </c>
      <c r="C17" s="90" t="s">
        <v>77</v>
      </c>
      <c r="D17" s="91" t="s">
        <v>99</v>
      </c>
      <c r="E17" s="21"/>
      <c r="F17" s="22">
        <v>31</v>
      </c>
      <c r="G17" s="23"/>
      <c r="H17" s="92">
        <f t="shared" si="0"/>
        <v>31</v>
      </c>
      <c r="I17" s="24"/>
      <c r="J17" s="22">
        <v>31</v>
      </c>
      <c r="K17" s="23"/>
      <c r="L17" s="92">
        <f t="shared" si="1"/>
        <v>31</v>
      </c>
    </row>
    <row r="18" spans="1:12" ht="20.100000000000001" customHeight="1">
      <c r="A18" s="21" t="s">
        <v>80</v>
      </c>
      <c r="B18" s="90" t="s">
        <v>95</v>
      </c>
      <c r="C18" s="90" t="s">
        <v>102</v>
      </c>
      <c r="D18" s="91" t="s">
        <v>99</v>
      </c>
      <c r="E18" s="21"/>
      <c r="F18" s="23"/>
      <c r="G18" s="22">
        <v>10</v>
      </c>
      <c r="H18" s="92">
        <f t="shared" si="0"/>
        <v>10</v>
      </c>
      <c r="I18" s="24"/>
      <c r="J18" s="23"/>
      <c r="K18" s="22">
        <v>10</v>
      </c>
      <c r="L18" s="92">
        <f t="shared" si="1"/>
        <v>10</v>
      </c>
    </row>
    <row r="19" spans="1:12" ht="20.100000000000001" customHeight="1">
      <c r="A19" s="21" t="s">
        <v>81</v>
      </c>
      <c r="B19" s="90" t="s">
        <v>94</v>
      </c>
      <c r="C19" s="90" t="s">
        <v>103</v>
      </c>
      <c r="D19" s="91" t="s">
        <v>99</v>
      </c>
      <c r="E19" s="21"/>
      <c r="F19" s="23"/>
      <c r="G19" s="22">
        <v>10</v>
      </c>
      <c r="H19" s="92">
        <f t="shared" si="0"/>
        <v>10</v>
      </c>
      <c r="I19" s="24"/>
      <c r="J19" s="23"/>
      <c r="K19" s="22">
        <v>10</v>
      </c>
      <c r="L19" s="92">
        <f t="shared" si="1"/>
        <v>10</v>
      </c>
    </row>
    <row r="20" spans="1:12" ht="20.100000000000001" customHeight="1">
      <c r="A20" s="21" t="s">
        <v>82</v>
      </c>
      <c r="B20" s="90" t="s">
        <v>94</v>
      </c>
      <c r="C20" s="90" t="s">
        <v>104</v>
      </c>
      <c r="D20" s="91" t="s">
        <v>99</v>
      </c>
      <c r="E20" s="21"/>
      <c r="F20" s="23"/>
      <c r="G20" s="22">
        <v>10</v>
      </c>
      <c r="H20" s="92">
        <f t="shared" si="0"/>
        <v>10</v>
      </c>
      <c r="I20" s="24"/>
      <c r="J20" s="23"/>
      <c r="K20" s="22">
        <v>10</v>
      </c>
      <c r="L20" s="92">
        <f t="shared" si="1"/>
        <v>10</v>
      </c>
    </row>
    <row r="21" spans="1:12" ht="20.100000000000001" customHeight="1">
      <c r="A21" s="25"/>
      <c r="B21" s="309" t="s">
        <v>15</v>
      </c>
      <c r="C21" s="310"/>
      <c r="D21" s="310"/>
      <c r="E21" s="311"/>
      <c r="F21" s="26">
        <f>SUM(F6:F20)</f>
        <v>283</v>
      </c>
      <c r="G21" s="26">
        <f>SUM(G6:G20)</f>
        <v>50</v>
      </c>
      <c r="H21" s="26">
        <f>SUM(H6:H20)</f>
        <v>333</v>
      </c>
      <c r="I21" s="26">
        <v>0</v>
      </c>
      <c r="J21" s="26">
        <f>SUM(J6:J20)</f>
        <v>283</v>
      </c>
      <c r="K21" s="26">
        <f>SUM(K6:K20)</f>
        <v>50</v>
      </c>
      <c r="L21" s="26">
        <f>SUM(L6:L20)</f>
        <v>333</v>
      </c>
    </row>
  </sheetData>
  <mergeCells count="11">
    <mergeCell ref="J4:L4"/>
    <mergeCell ref="A1:L1"/>
    <mergeCell ref="A2:L2"/>
    <mergeCell ref="I4:I5"/>
    <mergeCell ref="B21:E21"/>
    <mergeCell ref="A4:A5"/>
    <mergeCell ref="B4:B5"/>
    <mergeCell ref="C4:C5"/>
    <mergeCell ref="D4:D5"/>
    <mergeCell ref="E4:E5"/>
    <mergeCell ref="F4:H4"/>
  </mergeCells>
  <phoneticPr fontId="7" type="noConversion"/>
  <pageMargins left="0.78740157480314965" right="0.39370078740157483" top="0.78740157480314965" bottom="0.78740157480314965" header="0.39370078740157483" footer="0.39370078740157483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workbookViewId="0">
      <selection sqref="A1:J18"/>
    </sheetView>
  </sheetViews>
  <sheetFormatPr defaultRowHeight="13.5"/>
  <cols>
    <col min="1" max="1" width="3.77734375" customWidth="1"/>
    <col min="2" max="2" width="6.77734375" customWidth="1"/>
    <col min="3" max="3" width="20.77734375" customWidth="1"/>
    <col min="4" max="4" width="25.77734375" customWidth="1"/>
    <col min="5" max="10" width="6.77734375" customWidth="1"/>
  </cols>
  <sheetData>
    <row r="1" spans="1:11" s="4" customFormat="1" ht="12.2" customHeight="1">
      <c r="A1" s="301" t="s">
        <v>230</v>
      </c>
      <c r="B1" s="301"/>
      <c r="C1" s="301"/>
      <c r="D1" s="301"/>
      <c r="E1" s="301"/>
      <c r="F1" s="301"/>
      <c r="G1" s="301"/>
      <c r="H1" s="301"/>
      <c r="I1" s="301"/>
      <c r="J1" s="301"/>
      <c r="K1" s="16"/>
    </row>
    <row r="2" spans="1:11" s="4" customFormat="1" ht="20.100000000000001" customHeight="1">
      <c r="A2" s="302" t="s">
        <v>61</v>
      </c>
      <c r="B2" s="302"/>
      <c r="C2" s="302"/>
      <c r="D2" s="302"/>
      <c r="E2" s="302"/>
      <c r="F2" s="302"/>
      <c r="G2" s="302"/>
      <c r="H2" s="302"/>
      <c r="I2" s="302"/>
      <c r="J2" s="302"/>
    </row>
    <row r="3" spans="1:11" s="4" customFormat="1" ht="5.25" customHeight="1">
      <c r="A3" s="28" t="s">
        <v>26</v>
      </c>
      <c r="B3" s="28"/>
      <c r="C3" s="28"/>
      <c r="D3" s="28"/>
      <c r="E3" s="28"/>
      <c r="F3" s="28"/>
      <c r="G3" s="28"/>
      <c r="H3" s="28"/>
      <c r="I3" s="28"/>
      <c r="J3" s="27"/>
    </row>
    <row r="4" spans="1:11" ht="24.95" customHeight="1">
      <c r="A4" s="318" t="s">
        <v>179</v>
      </c>
      <c r="B4" s="318" t="s">
        <v>17</v>
      </c>
      <c r="C4" s="320" t="s">
        <v>198</v>
      </c>
      <c r="D4" s="322" t="s">
        <v>250</v>
      </c>
      <c r="E4" s="324" t="s">
        <v>19</v>
      </c>
      <c r="F4" s="324"/>
      <c r="G4" s="324"/>
      <c r="H4" s="324"/>
      <c r="I4" s="325"/>
      <c r="J4" s="318" t="s">
        <v>20</v>
      </c>
    </row>
    <row r="5" spans="1:11" ht="24.95" customHeight="1">
      <c r="A5" s="319"/>
      <c r="B5" s="319"/>
      <c r="C5" s="321"/>
      <c r="D5" s="323"/>
      <c r="E5" s="267" t="s">
        <v>21</v>
      </c>
      <c r="F5" s="29" t="s">
        <v>22</v>
      </c>
      <c r="G5" s="29" t="s">
        <v>23</v>
      </c>
      <c r="H5" s="29" t="s">
        <v>24</v>
      </c>
      <c r="I5" s="29" t="s">
        <v>7</v>
      </c>
      <c r="J5" s="319"/>
    </row>
    <row r="6" spans="1:11" ht="159.94999999999999" customHeight="1">
      <c r="A6" s="30">
        <v>1</v>
      </c>
      <c r="B6" s="93" t="s">
        <v>25</v>
      </c>
      <c r="C6" s="94" t="s">
        <v>280</v>
      </c>
      <c r="D6" s="268" t="s">
        <v>245</v>
      </c>
      <c r="E6" s="31">
        <v>185</v>
      </c>
      <c r="F6" s="31">
        <v>40</v>
      </c>
      <c r="G6" s="31"/>
      <c r="H6" s="31"/>
      <c r="I6" s="31">
        <v>225</v>
      </c>
      <c r="J6" s="32" t="s">
        <v>26</v>
      </c>
    </row>
    <row r="7" spans="1:11" ht="24.95" customHeight="1">
      <c r="A7" s="33">
        <v>2</v>
      </c>
      <c r="B7" s="95" t="s">
        <v>25</v>
      </c>
      <c r="C7" s="96" t="s">
        <v>281</v>
      </c>
      <c r="D7" s="35" t="s">
        <v>246</v>
      </c>
      <c r="E7" s="34">
        <v>40</v>
      </c>
      <c r="F7" s="34"/>
      <c r="G7" s="34"/>
      <c r="H7" s="34"/>
      <c r="I7" s="31">
        <v>40</v>
      </c>
      <c r="J7" s="35" t="s">
        <v>26</v>
      </c>
    </row>
    <row r="8" spans="1:11" ht="24.95" customHeight="1">
      <c r="A8" s="33">
        <v>3</v>
      </c>
      <c r="B8" s="95" t="s">
        <v>25</v>
      </c>
      <c r="C8" s="96" t="s">
        <v>282</v>
      </c>
      <c r="D8" s="35" t="s">
        <v>247</v>
      </c>
      <c r="E8" s="34">
        <v>5</v>
      </c>
      <c r="F8" s="34"/>
      <c r="G8" s="34"/>
      <c r="H8" s="34"/>
      <c r="I8" s="31">
        <v>5</v>
      </c>
      <c r="J8" s="35" t="s">
        <v>26</v>
      </c>
    </row>
    <row r="9" spans="1:11" ht="24.95" customHeight="1">
      <c r="A9" s="33">
        <v>4</v>
      </c>
      <c r="B9" s="95" t="s">
        <v>25</v>
      </c>
      <c r="C9" s="96" t="s">
        <v>283</v>
      </c>
      <c r="D9" s="35" t="s">
        <v>248</v>
      </c>
      <c r="E9" s="34">
        <v>4</v>
      </c>
      <c r="F9" s="34"/>
      <c r="G9" s="34"/>
      <c r="H9" s="34"/>
      <c r="I9" s="31">
        <v>4</v>
      </c>
      <c r="J9" s="35" t="s">
        <v>26</v>
      </c>
    </row>
    <row r="10" spans="1:11" ht="24.95" customHeight="1">
      <c r="A10" s="33">
        <v>5</v>
      </c>
      <c r="B10" s="95" t="s">
        <v>25</v>
      </c>
      <c r="C10" s="96" t="s">
        <v>285</v>
      </c>
      <c r="D10" s="35" t="s">
        <v>249</v>
      </c>
      <c r="E10" s="34">
        <v>9</v>
      </c>
      <c r="F10" s="34"/>
      <c r="G10" s="34"/>
      <c r="H10" s="34"/>
      <c r="I10" s="31">
        <v>9</v>
      </c>
      <c r="J10" s="35" t="s">
        <v>26</v>
      </c>
    </row>
    <row r="11" spans="1:11" ht="24.95" customHeight="1">
      <c r="A11" s="315" t="s">
        <v>107</v>
      </c>
      <c r="B11" s="316"/>
      <c r="C11" s="316"/>
      <c r="D11" s="317"/>
      <c r="E11" s="280">
        <f>SUM(E6:E10)</f>
        <v>243</v>
      </c>
      <c r="F11" s="280">
        <f t="shared" ref="F11:I11" si="0">SUM(F6:F10)</f>
        <v>40</v>
      </c>
      <c r="G11" s="280">
        <f t="shared" si="0"/>
        <v>0</v>
      </c>
      <c r="H11" s="280">
        <f t="shared" si="0"/>
        <v>0</v>
      </c>
      <c r="I11" s="280">
        <f t="shared" si="0"/>
        <v>283</v>
      </c>
      <c r="J11" s="36"/>
    </row>
    <row r="12" spans="1:11" ht="159.94999999999999" customHeight="1">
      <c r="A12" s="37">
        <v>6</v>
      </c>
      <c r="B12" s="97" t="s">
        <v>27</v>
      </c>
      <c r="C12" s="94" t="s">
        <v>286</v>
      </c>
      <c r="D12" s="87" t="s">
        <v>252</v>
      </c>
      <c r="E12" s="38">
        <v>48</v>
      </c>
      <c r="F12" s="38">
        <v>10</v>
      </c>
      <c r="G12" s="38"/>
      <c r="H12" s="38"/>
      <c r="I12" s="38">
        <v>58</v>
      </c>
      <c r="J12" s="39" t="s">
        <v>26</v>
      </c>
    </row>
    <row r="13" spans="1:11" ht="24.95" customHeight="1">
      <c r="A13" s="40">
        <v>7</v>
      </c>
      <c r="B13" s="98" t="s">
        <v>27</v>
      </c>
      <c r="C13" s="285" t="s">
        <v>287</v>
      </c>
      <c r="D13" s="42" t="s">
        <v>251</v>
      </c>
      <c r="E13" s="41">
        <v>10</v>
      </c>
      <c r="F13" s="41"/>
      <c r="G13" s="41"/>
      <c r="H13" s="41"/>
      <c r="I13" s="38">
        <v>10</v>
      </c>
      <c r="J13" s="42" t="s">
        <v>26</v>
      </c>
    </row>
    <row r="14" spans="1:11" ht="24.95" customHeight="1">
      <c r="A14" s="40">
        <v>8</v>
      </c>
      <c r="B14" s="98" t="s">
        <v>27</v>
      </c>
      <c r="C14" s="285" t="s">
        <v>288</v>
      </c>
      <c r="D14" s="42" t="s">
        <v>10</v>
      </c>
      <c r="E14" s="41"/>
      <c r="F14" s="41"/>
      <c r="G14" s="41">
        <v>0</v>
      </c>
      <c r="H14" s="41"/>
      <c r="I14" s="38">
        <v>0</v>
      </c>
      <c r="J14" s="42" t="s">
        <v>26</v>
      </c>
    </row>
    <row r="15" spans="1:11" ht="24.95" customHeight="1">
      <c r="A15" s="40">
        <v>9</v>
      </c>
      <c r="B15" s="98" t="s">
        <v>27</v>
      </c>
      <c r="C15" s="285" t="s">
        <v>289</v>
      </c>
      <c r="D15" s="42" t="s">
        <v>10</v>
      </c>
      <c r="E15" s="41"/>
      <c r="F15" s="41"/>
      <c r="G15" s="41">
        <v>0</v>
      </c>
      <c r="H15" s="41"/>
      <c r="I15" s="38">
        <v>0</v>
      </c>
      <c r="J15" s="42" t="s">
        <v>26</v>
      </c>
    </row>
    <row r="16" spans="1:11" ht="24.95" customHeight="1">
      <c r="A16" s="40">
        <v>10</v>
      </c>
      <c r="B16" s="98" t="s">
        <v>27</v>
      </c>
      <c r="C16" s="285" t="s">
        <v>290</v>
      </c>
      <c r="D16" s="42" t="s">
        <v>10</v>
      </c>
      <c r="E16" s="41"/>
      <c r="F16" s="41"/>
      <c r="G16" s="41">
        <v>0</v>
      </c>
      <c r="H16" s="41"/>
      <c r="I16" s="38">
        <v>0</v>
      </c>
      <c r="J16" s="42" t="s">
        <v>26</v>
      </c>
    </row>
    <row r="17" spans="1:10" ht="24.95" customHeight="1">
      <c r="A17" s="312" t="s">
        <v>107</v>
      </c>
      <c r="B17" s="313"/>
      <c r="C17" s="313"/>
      <c r="D17" s="314"/>
      <c r="E17" s="281">
        <f>SUM(E12:E16)</f>
        <v>58</v>
      </c>
      <c r="F17" s="281">
        <f t="shared" ref="F17:I17" si="1">SUM(F12:F16)</f>
        <v>10</v>
      </c>
      <c r="G17" s="281">
        <f t="shared" si="1"/>
        <v>0</v>
      </c>
      <c r="H17" s="281">
        <f t="shared" si="1"/>
        <v>0</v>
      </c>
      <c r="I17" s="281">
        <f t="shared" si="1"/>
        <v>68</v>
      </c>
      <c r="J17" s="43"/>
    </row>
    <row r="18" spans="1:10" ht="24.95" customHeight="1">
      <c r="A18" s="312" t="s">
        <v>106</v>
      </c>
      <c r="B18" s="313"/>
      <c r="C18" s="313"/>
      <c r="D18" s="314"/>
      <c r="E18" s="281">
        <f>E11+E17</f>
        <v>301</v>
      </c>
      <c r="F18" s="281">
        <f t="shared" ref="F18:I18" si="2">F11+F17</f>
        <v>50</v>
      </c>
      <c r="G18" s="281">
        <f t="shared" si="2"/>
        <v>0</v>
      </c>
      <c r="H18" s="281">
        <f t="shared" si="2"/>
        <v>0</v>
      </c>
      <c r="I18" s="281">
        <f t="shared" si="2"/>
        <v>351</v>
      </c>
      <c r="J18" s="43"/>
    </row>
  </sheetData>
  <mergeCells count="11">
    <mergeCell ref="A17:D17"/>
    <mergeCell ref="A18:D18"/>
    <mergeCell ref="A1:J1"/>
    <mergeCell ref="A11:D11"/>
    <mergeCell ref="A4:A5"/>
    <mergeCell ref="B4:B5"/>
    <mergeCell ref="C4:C5"/>
    <mergeCell ref="D4:D5"/>
    <mergeCell ref="E4:I4"/>
    <mergeCell ref="J4:J5"/>
    <mergeCell ref="A2:J2"/>
  </mergeCells>
  <phoneticPr fontId="7" type="noConversion"/>
  <pageMargins left="0.78740157480314965" right="0.39370078740157483" top="0.78740157480314965" bottom="0.78740157480314965" header="0.39370078740157483" footer="0.39370078740157483"/>
  <pageSetup paperSize="9" scale="71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18"/>
  <sheetViews>
    <sheetView workbookViewId="0">
      <selection sqref="A1:AJ18"/>
    </sheetView>
  </sheetViews>
  <sheetFormatPr defaultRowHeight="16.5"/>
  <cols>
    <col min="1" max="2" width="3.77734375" style="3" customWidth="1"/>
    <col min="3" max="3" width="20.77734375" style="3" customWidth="1"/>
    <col min="4" max="4" width="22.77734375" style="3" customWidth="1"/>
    <col min="5" max="5" width="4.77734375" style="3" customWidth="1"/>
    <col min="6" max="6" width="12.77734375" style="3" customWidth="1"/>
    <col min="7" max="10" width="4.77734375" style="3" customWidth="1"/>
    <col min="11" max="19" width="3.77734375" style="3" customWidth="1"/>
    <col min="20" max="36" width="2.77734375" style="3" customWidth="1"/>
    <col min="37" max="16384" width="8.88671875" style="3"/>
  </cols>
  <sheetData>
    <row r="1" spans="1:36" s="4" customFormat="1" ht="11.1" customHeight="1">
      <c r="A1" s="301" t="s">
        <v>230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301"/>
      <c r="S1" s="301"/>
      <c r="T1" s="301"/>
      <c r="U1" s="301"/>
      <c r="V1" s="301"/>
      <c r="W1" s="301"/>
      <c r="X1" s="301"/>
      <c r="Y1" s="301"/>
      <c r="Z1" s="301"/>
      <c r="AA1" s="301"/>
      <c r="AB1" s="301"/>
      <c r="AC1" s="301"/>
      <c r="AD1" s="301"/>
      <c r="AE1" s="301"/>
      <c r="AF1" s="301"/>
      <c r="AG1" s="301"/>
      <c r="AH1" s="301"/>
      <c r="AI1" s="301"/>
      <c r="AJ1" s="301"/>
    </row>
    <row r="2" spans="1:36" s="4" customFormat="1" ht="20.100000000000001" customHeight="1">
      <c r="A2" s="337" t="s">
        <v>62</v>
      </c>
      <c r="B2" s="337"/>
      <c r="C2" s="337"/>
      <c r="D2" s="337"/>
      <c r="E2" s="337"/>
      <c r="F2" s="337"/>
      <c r="G2" s="337"/>
      <c r="H2" s="337"/>
      <c r="I2" s="337"/>
      <c r="J2" s="337"/>
      <c r="K2" s="337"/>
      <c r="L2" s="337"/>
      <c r="M2" s="337"/>
      <c r="N2" s="337"/>
      <c r="O2" s="337"/>
      <c r="P2" s="337"/>
      <c r="Q2" s="337"/>
      <c r="R2" s="337"/>
      <c r="S2" s="337"/>
      <c r="T2" s="337"/>
      <c r="U2" s="337"/>
      <c r="V2" s="337"/>
      <c r="W2" s="337"/>
      <c r="X2" s="337"/>
      <c r="Y2" s="337"/>
      <c r="Z2" s="337"/>
      <c r="AA2" s="337"/>
      <c r="AB2" s="337"/>
      <c r="AC2" s="337"/>
      <c r="AD2" s="337"/>
      <c r="AE2" s="337"/>
      <c r="AF2" s="337"/>
      <c r="AG2" s="337"/>
      <c r="AH2" s="337"/>
      <c r="AI2" s="337"/>
      <c r="AJ2" s="337"/>
    </row>
    <row r="3" spans="1:36" s="4" customFormat="1" ht="4.1500000000000004" customHeight="1">
      <c r="A3" s="28" t="s">
        <v>26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</row>
    <row r="4" spans="1:36" ht="20.100000000000001" customHeight="1">
      <c r="A4" s="326" t="s">
        <v>180</v>
      </c>
      <c r="B4" s="326" t="s">
        <v>111</v>
      </c>
      <c r="C4" s="326" t="s">
        <v>200</v>
      </c>
      <c r="D4" s="326" t="s">
        <v>112</v>
      </c>
      <c r="E4" s="326" t="s">
        <v>19</v>
      </c>
      <c r="F4" s="326" t="s">
        <v>28</v>
      </c>
      <c r="G4" s="326" t="s">
        <v>113</v>
      </c>
      <c r="H4" s="326" t="s">
        <v>114</v>
      </c>
      <c r="I4" s="326" t="s">
        <v>115</v>
      </c>
      <c r="J4" s="326" t="s">
        <v>29</v>
      </c>
      <c r="K4" s="333" t="s">
        <v>116</v>
      </c>
      <c r="L4" s="334"/>
      <c r="M4" s="334"/>
      <c r="N4" s="334"/>
      <c r="O4" s="334"/>
      <c r="P4" s="334"/>
      <c r="Q4" s="334"/>
      <c r="R4" s="334"/>
      <c r="S4" s="334"/>
      <c r="T4" s="334"/>
      <c r="U4" s="334"/>
      <c r="V4" s="334"/>
      <c r="W4" s="334"/>
      <c r="X4" s="334"/>
      <c r="Y4" s="334"/>
      <c r="Z4" s="334"/>
      <c r="AA4" s="334"/>
      <c r="AB4" s="334"/>
      <c r="AC4" s="334"/>
      <c r="AD4" s="334"/>
      <c r="AE4" s="334"/>
      <c r="AF4" s="334"/>
      <c r="AG4" s="334"/>
      <c r="AH4" s="334"/>
      <c r="AI4" s="334"/>
      <c r="AJ4" s="335"/>
    </row>
    <row r="5" spans="1:36" ht="20.100000000000001" customHeight="1">
      <c r="A5" s="327"/>
      <c r="B5" s="327"/>
      <c r="C5" s="327"/>
      <c r="D5" s="327"/>
      <c r="E5" s="327"/>
      <c r="F5" s="327"/>
      <c r="G5" s="327"/>
      <c r="H5" s="327"/>
      <c r="I5" s="327"/>
      <c r="J5" s="327"/>
      <c r="K5" s="333" t="s">
        <v>30</v>
      </c>
      <c r="L5" s="334"/>
      <c r="M5" s="335"/>
      <c r="N5" s="333" t="s">
        <v>31</v>
      </c>
      <c r="O5" s="334"/>
      <c r="P5" s="335"/>
      <c r="Q5" s="333" t="s">
        <v>32</v>
      </c>
      <c r="R5" s="334"/>
      <c r="S5" s="335"/>
      <c r="T5" s="333" t="s">
        <v>33</v>
      </c>
      <c r="U5" s="334"/>
      <c r="V5" s="335"/>
      <c r="W5" s="333" t="s">
        <v>34</v>
      </c>
      <c r="X5" s="334"/>
      <c r="Y5" s="335"/>
      <c r="Z5" s="333" t="s">
        <v>35</v>
      </c>
      <c r="AA5" s="334"/>
      <c r="AB5" s="335"/>
      <c r="AC5" s="333" t="s">
        <v>36</v>
      </c>
      <c r="AD5" s="334"/>
      <c r="AE5" s="335"/>
      <c r="AF5" s="333" t="s">
        <v>37</v>
      </c>
      <c r="AG5" s="334"/>
      <c r="AH5" s="335"/>
      <c r="AI5" s="326" t="s">
        <v>181</v>
      </c>
      <c r="AJ5" s="326" t="s">
        <v>108</v>
      </c>
    </row>
    <row r="6" spans="1:36" ht="34.9" customHeight="1">
      <c r="A6" s="328"/>
      <c r="B6" s="328"/>
      <c r="C6" s="328"/>
      <c r="D6" s="328"/>
      <c r="E6" s="328"/>
      <c r="F6" s="328"/>
      <c r="G6" s="328"/>
      <c r="H6" s="328"/>
      <c r="I6" s="328"/>
      <c r="J6" s="328"/>
      <c r="K6" s="44" t="s">
        <v>30</v>
      </c>
      <c r="L6" s="44" t="s">
        <v>38</v>
      </c>
      <c r="M6" s="44" t="s">
        <v>39</v>
      </c>
      <c r="N6" s="44" t="s">
        <v>31</v>
      </c>
      <c r="O6" s="44" t="s">
        <v>38</v>
      </c>
      <c r="P6" s="44" t="s">
        <v>39</v>
      </c>
      <c r="Q6" s="44" t="s">
        <v>32</v>
      </c>
      <c r="R6" s="44" t="s">
        <v>38</v>
      </c>
      <c r="S6" s="44" t="s">
        <v>39</v>
      </c>
      <c r="T6" s="44" t="s">
        <v>33</v>
      </c>
      <c r="U6" s="44" t="s">
        <v>38</v>
      </c>
      <c r="V6" s="44" t="s">
        <v>39</v>
      </c>
      <c r="W6" s="44" t="s">
        <v>34</v>
      </c>
      <c r="X6" s="44" t="s">
        <v>38</v>
      </c>
      <c r="Y6" s="44" t="s">
        <v>39</v>
      </c>
      <c r="Z6" s="248" t="s">
        <v>35</v>
      </c>
      <c r="AA6" s="44" t="s">
        <v>38</v>
      </c>
      <c r="AB6" s="44" t="s">
        <v>39</v>
      </c>
      <c r="AC6" s="44" t="s">
        <v>36</v>
      </c>
      <c r="AD6" s="44" t="s">
        <v>38</v>
      </c>
      <c r="AE6" s="44" t="s">
        <v>39</v>
      </c>
      <c r="AF6" s="44" t="s">
        <v>37</v>
      </c>
      <c r="AG6" s="44" t="s">
        <v>38</v>
      </c>
      <c r="AH6" s="44" t="s">
        <v>39</v>
      </c>
      <c r="AI6" s="328"/>
      <c r="AJ6" s="328"/>
    </row>
    <row r="7" spans="1:36" ht="85.15" customHeight="1">
      <c r="A7" s="45">
        <v>1</v>
      </c>
      <c r="B7" s="99" t="s">
        <v>25</v>
      </c>
      <c r="C7" s="94" t="s">
        <v>280</v>
      </c>
      <c r="D7" s="100" t="s">
        <v>109</v>
      </c>
      <c r="E7" s="187">
        <v>225</v>
      </c>
      <c r="F7" s="46" t="s">
        <v>254</v>
      </c>
      <c r="G7" s="99" t="s">
        <v>130</v>
      </c>
      <c r="H7" s="99" t="s">
        <v>130</v>
      </c>
      <c r="I7" s="107">
        <v>100</v>
      </c>
      <c r="J7" s="107">
        <v>400</v>
      </c>
      <c r="K7" s="108">
        <v>100</v>
      </c>
      <c r="L7" s="109">
        <v>400</v>
      </c>
      <c r="M7" s="110">
        <v>0</v>
      </c>
      <c r="N7" s="111"/>
      <c r="O7" s="111"/>
      <c r="P7" s="111"/>
      <c r="Q7" s="111"/>
      <c r="R7" s="111"/>
      <c r="S7" s="111"/>
      <c r="T7" s="197"/>
      <c r="U7" s="197"/>
      <c r="V7" s="197"/>
      <c r="W7" s="197"/>
      <c r="X7" s="197"/>
      <c r="Y7" s="197"/>
      <c r="Z7" s="197"/>
      <c r="AA7" s="197"/>
      <c r="AB7" s="197"/>
      <c r="AC7" s="197"/>
      <c r="AD7" s="197"/>
      <c r="AE7" s="197"/>
      <c r="AF7" s="197"/>
      <c r="AG7" s="197"/>
      <c r="AH7" s="197"/>
      <c r="AI7" s="197"/>
      <c r="AJ7" s="198" t="s">
        <v>26</v>
      </c>
    </row>
    <row r="8" spans="1:36" ht="39.950000000000003" customHeight="1">
      <c r="A8" s="47">
        <v>2</v>
      </c>
      <c r="B8" s="101" t="s">
        <v>25</v>
      </c>
      <c r="C8" s="285" t="s">
        <v>281</v>
      </c>
      <c r="D8" s="102" t="s">
        <v>10</v>
      </c>
      <c r="E8" s="188">
        <v>40</v>
      </c>
      <c r="F8" s="48" t="s">
        <v>232</v>
      </c>
      <c r="G8" s="99" t="s">
        <v>130</v>
      </c>
      <c r="H8" s="99" t="s">
        <v>130</v>
      </c>
      <c r="I8" s="112">
        <v>100</v>
      </c>
      <c r="J8" s="112">
        <v>400</v>
      </c>
      <c r="K8" s="113">
        <v>80</v>
      </c>
      <c r="L8" s="114">
        <v>320</v>
      </c>
      <c r="M8" s="115">
        <v>0</v>
      </c>
      <c r="N8" s="116"/>
      <c r="O8" s="116"/>
      <c r="P8" s="116"/>
      <c r="Q8" s="113">
        <v>20</v>
      </c>
      <c r="R8" s="114">
        <v>80</v>
      </c>
      <c r="S8" s="115">
        <v>0</v>
      </c>
      <c r="T8" s="199"/>
      <c r="U8" s="199"/>
      <c r="V8" s="199"/>
      <c r="W8" s="199"/>
      <c r="X8" s="199"/>
      <c r="Y8" s="199"/>
      <c r="Z8" s="199"/>
      <c r="AA8" s="199"/>
      <c r="AB8" s="199"/>
      <c r="AC8" s="199"/>
      <c r="AD8" s="199"/>
      <c r="AE8" s="199"/>
      <c r="AF8" s="199"/>
      <c r="AG8" s="199"/>
      <c r="AH8" s="199"/>
      <c r="AI8" s="199"/>
      <c r="AJ8" s="200" t="s">
        <v>26</v>
      </c>
    </row>
    <row r="9" spans="1:36" ht="39.950000000000003" customHeight="1">
      <c r="A9" s="47">
        <v>3</v>
      </c>
      <c r="B9" s="101" t="s">
        <v>25</v>
      </c>
      <c r="C9" s="285" t="s">
        <v>282</v>
      </c>
      <c r="D9" s="102" t="s">
        <v>10</v>
      </c>
      <c r="E9" s="188">
        <v>5</v>
      </c>
      <c r="F9" s="46" t="s">
        <v>254</v>
      </c>
      <c r="G9" s="99" t="s">
        <v>130</v>
      </c>
      <c r="H9" s="99" t="s">
        <v>130</v>
      </c>
      <c r="I9" s="112">
        <v>100</v>
      </c>
      <c r="J9" s="112">
        <v>400</v>
      </c>
      <c r="K9" s="113">
        <v>80</v>
      </c>
      <c r="L9" s="114">
        <v>320</v>
      </c>
      <c r="M9" s="115">
        <v>0</v>
      </c>
      <c r="N9" s="116"/>
      <c r="O9" s="116"/>
      <c r="P9" s="116"/>
      <c r="Q9" s="113">
        <v>20</v>
      </c>
      <c r="R9" s="114">
        <v>80</v>
      </c>
      <c r="S9" s="115">
        <v>0</v>
      </c>
      <c r="T9" s="199"/>
      <c r="U9" s="199"/>
      <c r="V9" s="199"/>
      <c r="W9" s="199"/>
      <c r="X9" s="199"/>
      <c r="Y9" s="199"/>
      <c r="Z9" s="199"/>
      <c r="AA9" s="199"/>
      <c r="AB9" s="199"/>
      <c r="AC9" s="199"/>
      <c r="AD9" s="199"/>
      <c r="AE9" s="199"/>
      <c r="AF9" s="199"/>
      <c r="AG9" s="199"/>
      <c r="AH9" s="199"/>
      <c r="AI9" s="199"/>
      <c r="AJ9" s="200" t="s">
        <v>26</v>
      </c>
    </row>
    <row r="10" spans="1:36" ht="39.950000000000003" customHeight="1">
      <c r="A10" s="47">
        <v>4</v>
      </c>
      <c r="B10" s="101" t="s">
        <v>25</v>
      </c>
      <c r="C10" s="285" t="s">
        <v>283</v>
      </c>
      <c r="D10" s="102" t="s">
        <v>10</v>
      </c>
      <c r="E10" s="188">
        <v>4</v>
      </c>
      <c r="F10" s="46" t="s">
        <v>254</v>
      </c>
      <c r="G10" s="99" t="s">
        <v>130</v>
      </c>
      <c r="H10" s="99" t="s">
        <v>130</v>
      </c>
      <c r="I10" s="112">
        <v>100</v>
      </c>
      <c r="J10" s="112">
        <v>400</v>
      </c>
      <c r="K10" s="113">
        <v>80</v>
      </c>
      <c r="L10" s="114">
        <v>320</v>
      </c>
      <c r="M10" s="115">
        <v>0</v>
      </c>
      <c r="N10" s="116"/>
      <c r="O10" s="116"/>
      <c r="P10" s="116"/>
      <c r="Q10" s="113">
        <v>20</v>
      </c>
      <c r="R10" s="114">
        <v>80</v>
      </c>
      <c r="S10" s="115">
        <v>0</v>
      </c>
      <c r="T10" s="199"/>
      <c r="U10" s="199"/>
      <c r="V10" s="199"/>
      <c r="W10" s="199"/>
      <c r="X10" s="199"/>
      <c r="Y10" s="199"/>
      <c r="Z10" s="199"/>
      <c r="AA10" s="199"/>
      <c r="AB10" s="199"/>
      <c r="AC10" s="199"/>
      <c r="AD10" s="199"/>
      <c r="AE10" s="199"/>
      <c r="AF10" s="199"/>
      <c r="AG10" s="199"/>
      <c r="AH10" s="199"/>
      <c r="AI10" s="199"/>
      <c r="AJ10" s="200" t="s">
        <v>26</v>
      </c>
    </row>
    <row r="11" spans="1:36" ht="50.1" customHeight="1">
      <c r="A11" s="47">
        <v>5</v>
      </c>
      <c r="B11" s="101" t="s">
        <v>25</v>
      </c>
      <c r="C11" s="285" t="s">
        <v>285</v>
      </c>
      <c r="D11" s="102" t="s">
        <v>10</v>
      </c>
      <c r="E11" s="188">
        <v>9</v>
      </c>
      <c r="F11" s="46" t="s">
        <v>254</v>
      </c>
      <c r="G11" s="117" t="s">
        <v>130</v>
      </c>
      <c r="H11" s="117" t="s">
        <v>130</v>
      </c>
      <c r="I11" s="118">
        <v>100</v>
      </c>
      <c r="J11" s="118">
        <v>400</v>
      </c>
      <c r="K11" s="119">
        <v>80</v>
      </c>
      <c r="L11" s="120">
        <v>320</v>
      </c>
      <c r="M11" s="121">
        <v>0</v>
      </c>
      <c r="N11" s="122"/>
      <c r="O11" s="122"/>
      <c r="P11" s="122"/>
      <c r="Q11" s="119">
        <v>20</v>
      </c>
      <c r="R11" s="120">
        <v>80</v>
      </c>
      <c r="S11" s="121">
        <v>0</v>
      </c>
      <c r="T11" s="201"/>
      <c r="U11" s="201"/>
      <c r="V11" s="201"/>
      <c r="W11" s="201"/>
      <c r="X11" s="201"/>
      <c r="Y11" s="201"/>
      <c r="Z11" s="201"/>
      <c r="AA11" s="201"/>
      <c r="AB11" s="201"/>
      <c r="AC11" s="201"/>
      <c r="AD11" s="201"/>
      <c r="AE11" s="201"/>
      <c r="AF11" s="201"/>
      <c r="AG11" s="201"/>
      <c r="AH11" s="201"/>
      <c r="AI11" s="201"/>
      <c r="AJ11" s="202" t="s">
        <v>26</v>
      </c>
    </row>
    <row r="12" spans="1:36" customFormat="1" ht="20.100000000000001" customHeight="1">
      <c r="A12" s="329" t="s">
        <v>291</v>
      </c>
      <c r="B12" s="330"/>
      <c r="C12" s="330"/>
      <c r="D12" s="331"/>
      <c r="E12" s="85">
        <f>SUM(E7:E11)</f>
        <v>283</v>
      </c>
      <c r="F12" s="336"/>
      <c r="G12" s="336"/>
      <c r="H12" s="336"/>
      <c r="I12" s="336"/>
      <c r="J12" s="336"/>
      <c r="K12" s="336"/>
      <c r="L12" s="336"/>
      <c r="M12" s="336"/>
      <c r="N12" s="336"/>
      <c r="O12" s="336"/>
      <c r="P12" s="336"/>
      <c r="Q12" s="336"/>
      <c r="R12" s="336"/>
      <c r="S12" s="336"/>
      <c r="T12" s="336"/>
      <c r="U12" s="336"/>
      <c r="V12" s="336"/>
      <c r="W12" s="336"/>
      <c r="X12" s="336"/>
      <c r="Y12" s="336"/>
      <c r="Z12" s="336"/>
      <c r="AA12" s="336"/>
      <c r="AB12" s="336"/>
      <c r="AC12" s="336"/>
      <c r="AD12" s="336"/>
      <c r="AE12" s="336"/>
      <c r="AF12" s="336"/>
      <c r="AG12" s="336"/>
      <c r="AH12" s="336"/>
      <c r="AI12" s="336"/>
      <c r="AJ12" s="336"/>
    </row>
    <row r="13" spans="1:36" ht="85.15" customHeight="1">
      <c r="A13" s="49">
        <v>6</v>
      </c>
      <c r="B13" s="103" t="s">
        <v>27</v>
      </c>
      <c r="C13" s="94" t="s">
        <v>286</v>
      </c>
      <c r="D13" s="104" t="s">
        <v>109</v>
      </c>
      <c r="E13" s="189">
        <v>58</v>
      </c>
      <c r="F13" s="46" t="s">
        <v>254</v>
      </c>
      <c r="G13" s="101" t="s">
        <v>130</v>
      </c>
      <c r="H13" s="101" t="s">
        <v>130</v>
      </c>
      <c r="I13" s="123">
        <v>100</v>
      </c>
      <c r="J13" s="123">
        <v>400</v>
      </c>
      <c r="K13" s="124">
        <v>20</v>
      </c>
      <c r="L13" s="125">
        <v>80</v>
      </c>
      <c r="M13" s="126">
        <v>0</v>
      </c>
      <c r="N13" s="124">
        <v>80</v>
      </c>
      <c r="O13" s="125">
        <v>320</v>
      </c>
      <c r="P13" s="126">
        <v>0</v>
      </c>
      <c r="Q13" s="127"/>
      <c r="R13" s="127"/>
      <c r="S13" s="127"/>
      <c r="T13" s="203"/>
      <c r="U13" s="203"/>
      <c r="V13" s="203"/>
      <c r="W13" s="203"/>
      <c r="X13" s="203"/>
      <c r="Y13" s="203"/>
      <c r="Z13" s="203"/>
      <c r="AA13" s="203"/>
      <c r="AB13" s="203"/>
      <c r="AC13" s="203"/>
      <c r="AD13" s="203"/>
      <c r="AE13" s="203"/>
      <c r="AF13" s="203"/>
      <c r="AG13" s="203"/>
      <c r="AH13" s="203"/>
      <c r="AI13" s="203"/>
      <c r="AJ13" s="204" t="s">
        <v>26</v>
      </c>
    </row>
    <row r="14" spans="1:36" ht="39.950000000000003" customHeight="1">
      <c r="A14" s="50">
        <v>7</v>
      </c>
      <c r="B14" s="105" t="s">
        <v>27</v>
      </c>
      <c r="C14" s="285" t="s">
        <v>287</v>
      </c>
      <c r="D14" s="106" t="s">
        <v>10</v>
      </c>
      <c r="E14" s="190">
        <v>10</v>
      </c>
      <c r="F14" s="48" t="s">
        <v>131</v>
      </c>
      <c r="G14" s="99" t="s">
        <v>130</v>
      </c>
      <c r="H14" s="99" t="s">
        <v>130</v>
      </c>
      <c r="I14" s="123">
        <v>100</v>
      </c>
      <c r="J14" s="123">
        <v>400</v>
      </c>
      <c r="K14" s="127"/>
      <c r="L14" s="127"/>
      <c r="M14" s="127"/>
      <c r="N14" s="124">
        <v>80</v>
      </c>
      <c r="O14" s="125">
        <v>320</v>
      </c>
      <c r="P14" s="126">
        <v>0</v>
      </c>
      <c r="Q14" s="124">
        <v>20</v>
      </c>
      <c r="R14" s="125">
        <v>80</v>
      </c>
      <c r="S14" s="126">
        <v>0</v>
      </c>
      <c r="T14" s="203"/>
      <c r="U14" s="203"/>
      <c r="V14" s="203"/>
      <c r="W14" s="203"/>
      <c r="X14" s="203"/>
      <c r="Y14" s="203"/>
      <c r="Z14" s="203"/>
      <c r="AA14" s="203"/>
      <c r="AB14" s="203"/>
      <c r="AC14" s="203"/>
      <c r="AD14" s="203"/>
      <c r="AE14" s="203"/>
      <c r="AF14" s="203"/>
      <c r="AG14" s="203"/>
      <c r="AH14" s="203"/>
      <c r="AI14" s="203"/>
      <c r="AJ14" s="204" t="s">
        <v>26</v>
      </c>
    </row>
    <row r="15" spans="1:36" ht="30" customHeight="1">
      <c r="A15" s="50">
        <v>8</v>
      </c>
      <c r="B15" s="105" t="s">
        <v>27</v>
      </c>
      <c r="C15" s="285" t="s">
        <v>288</v>
      </c>
      <c r="D15" s="106" t="s">
        <v>10</v>
      </c>
      <c r="E15" s="190">
        <v>0</v>
      </c>
      <c r="F15" s="46" t="s">
        <v>254</v>
      </c>
      <c r="G15" s="99" t="s">
        <v>130</v>
      </c>
      <c r="H15" s="99" t="s">
        <v>130</v>
      </c>
      <c r="I15" s="123">
        <v>100</v>
      </c>
      <c r="J15" s="123">
        <v>400</v>
      </c>
      <c r="K15" s="127"/>
      <c r="L15" s="127"/>
      <c r="M15" s="127"/>
      <c r="N15" s="124">
        <v>80</v>
      </c>
      <c r="O15" s="125">
        <v>320</v>
      </c>
      <c r="P15" s="126">
        <v>0</v>
      </c>
      <c r="Q15" s="124">
        <v>20</v>
      </c>
      <c r="R15" s="125">
        <v>80</v>
      </c>
      <c r="S15" s="126">
        <v>0</v>
      </c>
      <c r="T15" s="203"/>
      <c r="U15" s="203"/>
      <c r="V15" s="203"/>
      <c r="W15" s="203"/>
      <c r="X15" s="203"/>
      <c r="Y15" s="203"/>
      <c r="Z15" s="203"/>
      <c r="AA15" s="203"/>
      <c r="AB15" s="203"/>
      <c r="AC15" s="203"/>
      <c r="AD15" s="203"/>
      <c r="AE15" s="203"/>
      <c r="AF15" s="203"/>
      <c r="AG15" s="203"/>
      <c r="AH15" s="203"/>
      <c r="AI15" s="203"/>
      <c r="AJ15" s="204" t="s">
        <v>26</v>
      </c>
    </row>
    <row r="16" spans="1:36" ht="39.950000000000003" customHeight="1">
      <c r="A16" s="50">
        <v>9</v>
      </c>
      <c r="B16" s="105" t="s">
        <v>27</v>
      </c>
      <c r="C16" s="285" t="s">
        <v>289</v>
      </c>
      <c r="D16" s="106" t="s">
        <v>10</v>
      </c>
      <c r="E16" s="190">
        <v>0</v>
      </c>
      <c r="F16" s="46" t="s">
        <v>254</v>
      </c>
      <c r="G16" s="99" t="s">
        <v>130</v>
      </c>
      <c r="H16" s="99" t="s">
        <v>130</v>
      </c>
      <c r="I16" s="123">
        <v>100</v>
      </c>
      <c r="J16" s="123">
        <v>400</v>
      </c>
      <c r="K16" s="127"/>
      <c r="L16" s="127"/>
      <c r="M16" s="127"/>
      <c r="N16" s="124">
        <v>80</v>
      </c>
      <c r="O16" s="125">
        <v>320</v>
      </c>
      <c r="P16" s="126">
        <v>0</v>
      </c>
      <c r="Q16" s="124">
        <v>20</v>
      </c>
      <c r="R16" s="125">
        <v>80</v>
      </c>
      <c r="S16" s="126">
        <v>0</v>
      </c>
      <c r="T16" s="203"/>
      <c r="U16" s="203"/>
      <c r="V16" s="203"/>
      <c r="W16" s="203"/>
      <c r="X16" s="203"/>
      <c r="Y16" s="203"/>
      <c r="Z16" s="203"/>
      <c r="AA16" s="203"/>
      <c r="AB16" s="203"/>
      <c r="AC16" s="203"/>
      <c r="AD16" s="203"/>
      <c r="AE16" s="203"/>
      <c r="AF16" s="203"/>
      <c r="AG16" s="203"/>
      <c r="AH16" s="203"/>
      <c r="AI16" s="203"/>
      <c r="AJ16" s="204" t="s">
        <v>26</v>
      </c>
    </row>
    <row r="17" spans="1:36" ht="50.1" customHeight="1">
      <c r="A17" s="50">
        <v>10</v>
      </c>
      <c r="B17" s="105" t="s">
        <v>27</v>
      </c>
      <c r="C17" s="285" t="s">
        <v>290</v>
      </c>
      <c r="D17" s="106" t="s">
        <v>10</v>
      </c>
      <c r="E17" s="190">
        <v>0</v>
      </c>
      <c r="F17" s="46" t="s">
        <v>254</v>
      </c>
      <c r="G17" s="117" t="s">
        <v>130</v>
      </c>
      <c r="H17" s="117" t="s">
        <v>130</v>
      </c>
      <c r="I17" s="128">
        <v>100</v>
      </c>
      <c r="J17" s="128">
        <v>400</v>
      </c>
      <c r="K17" s="129"/>
      <c r="L17" s="129"/>
      <c r="M17" s="129"/>
      <c r="N17" s="130">
        <v>80</v>
      </c>
      <c r="O17" s="131">
        <v>320</v>
      </c>
      <c r="P17" s="132">
        <v>0</v>
      </c>
      <c r="Q17" s="130">
        <v>20</v>
      </c>
      <c r="R17" s="131">
        <v>80</v>
      </c>
      <c r="S17" s="132">
        <v>0</v>
      </c>
      <c r="T17" s="205"/>
      <c r="U17" s="205"/>
      <c r="V17" s="205"/>
      <c r="W17" s="205"/>
      <c r="X17" s="205"/>
      <c r="Y17" s="205"/>
      <c r="Z17" s="205"/>
      <c r="AA17" s="205"/>
      <c r="AB17" s="205"/>
      <c r="AC17" s="205"/>
      <c r="AD17" s="205"/>
      <c r="AE17" s="205"/>
      <c r="AF17" s="205"/>
      <c r="AG17" s="205"/>
      <c r="AH17" s="205"/>
      <c r="AI17" s="205"/>
      <c r="AJ17" s="206" t="s">
        <v>26</v>
      </c>
    </row>
    <row r="18" spans="1:36" ht="20.100000000000001" customHeight="1">
      <c r="A18" s="329" t="s">
        <v>291</v>
      </c>
      <c r="B18" s="330"/>
      <c r="C18" s="330"/>
      <c r="D18" s="331"/>
      <c r="E18" s="86">
        <f>SUM(E13:E17)</f>
        <v>68</v>
      </c>
      <c r="F18" s="332"/>
      <c r="G18" s="332"/>
      <c r="H18" s="332"/>
      <c r="I18" s="332"/>
      <c r="J18" s="332"/>
      <c r="K18" s="332"/>
      <c r="L18" s="332"/>
      <c r="M18" s="332"/>
      <c r="N18" s="332"/>
      <c r="O18" s="332"/>
      <c r="P18" s="332"/>
      <c r="Q18" s="332"/>
      <c r="R18" s="332"/>
      <c r="S18" s="332"/>
      <c r="T18" s="332"/>
      <c r="U18" s="332"/>
      <c r="V18" s="332"/>
      <c r="W18" s="332"/>
      <c r="X18" s="332"/>
      <c r="Y18" s="332"/>
      <c r="Z18" s="332"/>
      <c r="AA18" s="332"/>
      <c r="AB18" s="332"/>
      <c r="AC18" s="332"/>
      <c r="AD18" s="332"/>
      <c r="AE18" s="332"/>
      <c r="AF18" s="332"/>
      <c r="AG18" s="332"/>
      <c r="AH18" s="332"/>
      <c r="AI18" s="332"/>
      <c r="AJ18" s="332"/>
    </row>
  </sheetData>
  <mergeCells count="27">
    <mergeCell ref="N5:P5"/>
    <mergeCell ref="Q5:S5"/>
    <mergeCell ref="T5:V5"/>
    <mergeCell ref="A2:AJ2"/>
    <mergeCell ref="W5:Y5"/>
    <mergeCell ref="Z5:AB5"/>
    <mergeCell ref="AC5:AE5"/>
    <mergeCell ref="AF5:AH5"/>
    <mergeCell ref="AJ5:AJ6"/>
    <mergeCell ref="G4:G6"/>
    <mergeCell ref="AI5:AI6"/>
    <mergeCell ref="A1:AJ1"/>
    <mergeCell ref="H4:H6"/>
    <mergeCell ref="I4:I6"/>
    <mergeCell ref="A18:D18"/>
    <mergeCell ref="F18:AJ18"/>
    <mergeCell ref="J4:J6"/>
    <mergeCell ref="K4:AJ4"/>
    <mergeCell ref="A4:A6"/>
    <mergeCell ref="B4:B6"/>
    <mergeCell ref="C4:C6"/>
    <mergeCell ref="D4:D6"/>
    <mergeCell ref="E4:E6"/>
    <mergeCell ref="F4:F6"/>
    <mergeCell ref="A12:D12"/>
    <mergeCell ref="F12:AJ12"/>
    <mergeCell ref="K5:M5"/>
  </mergeCells>
  <phoneticPr fontId="7" type="noConversion"/>
  <pageMargins left="0.78740157480314965" right="0.19685039370078741" top="0.78740157480314965" bottom="0.78740157480314965" header="0.39370078740157483" footer="0.39370078740157483"/>
  <pageSetup paperSize="9" scale="72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workbookViewId="0">
      <selection sqref="A1:U8"/>
    </sheetView>
  </sheetViews>
  <sheetFormatPr defaultRowHeight="13.5"/>
  <cols>
    <col min="1" max="1" width="3.77734375" customWidth="1"/>
    <col min="2" max="2" width="6.77734375" customWidth="1"/>
    <col min="3" max="3" width="12.77734375" customWidth="1"/>
    <col min="4" max="5" width="6.77734375" customWidth="1"/>
    <col min="6" max="20" width="3.77734375" customWidth="1"/>
    <col min="21" max="21" width="20.77734375" customWidth="1"/>
  </cols>
  <sheetData>
    <row r="1" spans="1:21" ht="11.1" customHeight="1">
      <c r="A1" s="301" t="s">
        <v>230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301"/>
      <c r="S1" s="301"/>
      <c r="T1" s="301"/>
      <c r="U1" s="301"/>
    </row>
    <row r="2" spans="1:21" ht="20.100000000000001" customHeight="1">
      <c r="A2" s="302" t="s">
        <v>186</v>
      </c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2"/>
      <c r="O2" s="302"/>
      <c r="P2" s="302"/>
      <c r="Q2" s="302"/>
      <c r="R2" s="302"/>
      <c r="S2" s="302"/>
      <c r="T2" s="302"/>
      <c r="U2" s="302"/>
    </row>
    <row r="3" spans="1:21" ht="5.0999999999999996" customHeight="1">
      <c r="A3" s="28" t="s">
        <v>26</v>
      </c>
      <c r="B3" s="28"/>
      <c r="C3" s="28"/>
      <c r="D3" s="28"/>
      <c r="E3" s="28"/>
      <c r="F3" s="28"/>
      <c r="G3" s="28"/>
      <c r="H3" s="28"/>
      <c r="I3" s="28"/>
      <c r="J3" s="27"/>
    </row>
    <row r="4" spans="1:21" ht="20.100000000000001" customHeight="1">
      <c r="A4" s="338" t="s">
        <v>138</v>
      </c>
      <c r="B4" s="338" t="s">
        <v>111</v>
      </c>
      <c r="C4" s="338" t="s">
        <v>199</v>
      </c>
      <c r="D4" s="338" t="s">
        <v>112</v>
      </c>
      <c r="E4" s="338" t="s">
        <v>30</v>
      </c>
      <c r="F4" s="341" t="s">
        <v>31</v>
      </c>
      <c r="G4" s="342"/>
      <c r="H4" s="342"/>
      <c r="I4" s="342"/>
      <c r="J4" s="342"/>
      <c r="K4" s="342"/>
      <c r="L4" s="342"/>
      <c r="M4" s="342"/>
      <c r="N4" s="342"/>
      <c r="O4" s="342"/>
      <c r="P4" s="342"/>
      <c r="Q4" s="342"/>
      <c r="R4" s="342"/>
      <c r="S4" s="342"/>
      <c r="T4" s="343"/>
      <c r="U4" s="338" t="s">
        <v>182</v>
      </c>
    </row>
    <row r="5" spans="1:21" ht="20.100000000000001" customHeight="1">
      <c r="A5" s="339"/>
      <c r="B5" s="339"/>
      <c r="C5" s="339"/>
      <c r="D5" s="339"/>
      <c r="E5" s="339"/>
      <c r="F5" s="338" t="s">
        <v>48</v>
      </c>
      <c r="G5" s="341" t="s">
        <v>49</v>
      </c>
      <c r="H5" s="342"/>
      <c r="I5" s="343"/>
      <c r="J5" s="338" t="s">
        <v>50</v>
      </c>
      <c r="K5" s="341" t="s">
        <v>47</v>
      </c>
      <c r="L5" s="342"/>
      <c r="M5" s="342"/>
      <c r="N5" s="342"/>
      <c r="O5" s="342"/>
      <c r="P5" s="342"/>
      <c r="Q5" s="343"/>
      <c r="R5" s="338" t="s">
        <v>183</v>
      </c>
      <c r="S5" s="338" t="s">
        <v>86</v>
      </c>
      <c r="T5" s="338" t="s">
        <v>184</v>
      </c>
      <c r="U5" s="339"/>
    </row>
    <row r="6" spans="1:21" ht="35.1" customHeight="1">
      <c r="A6" s="340"/>
      <c r="B6" s="340"/>
      <c r="C6" s="340"/>
      <c r="D6" s="340"/>
      <c r="E6" s="340"/>
      <c r="F6" s="340"/>
      <c r="G6" s="133" t="s">
        <v>88</v>
      </c>
      <c r="H6" s="133" t="s">
        <v>89</v>
      </c>
      <c r="I6" s="133" t="s">
        <v>90</v>
      </c>
      <c r="J6" s="340"/>
      <c r="K6" s="133" t="s">
        <v>52</v>
      </c>
      <c r="L6" s="133" t="s">
        <v>53</v>
      </c>
      <c r="M6" s="133" t="s">
        <v>54</v>
      </c>
      <c r="N6" s="133" t="s">
        <v>55</v>
      </c>
      <c r="O6" s="133" t="s">
        <v>56</v>
      </c>
      <c r="P6" s="133" t="s">
        <v>57</v>
      </c>
      <c r="Q6" s="133" t="s">
        <v>58</v>
      </c>
      <c r="R6" s="340"/>
      <c r="S6" s="340"/>
      <c r="T6" s="340"/>
      <c r="U6" s="340"/>
    </row>
    <row r="7" spans="1:21" ht="50.1" customHeight="1">
      <c r="A7" s="134">
        <v>1</v>
      </c>
      <c r="B7" s="249" t="s">
        <v>25</v>
      </c>
      <c r="C7" s="285" t="s">
        <v>281</v>
      </c>
      <c r="D7" s="135" t="s">
        <v>10</v>
      </c>
      <c r="E7" s="207" t="s">
        <v>26</v>
      </c>
      <c r="F7" s="147" t="s">
        <v>185</v>
      </c>
      <c r="G7" s="208"/>
      <c r="H7" s="208"/>
      <c r="I7" s="147" t="s">
        <v>185</v>
      </c>
      <c r="J7" s="147" t="s">
        <v>185</v>
      </c>
      <c r="K7" s="207"/>
      <c r="L7" s="207"/>
      <c r="M7" s="207"/>
      <c r="N7" s="207"/>
      <c r="O7" s="207"/>
      <c r="P7" s="207"/>
      <c r="Q7" s="207"/>
      <c r="R7" s="207"/>
      <c r="S7" s="207"/>
      <c r="T7" s="146">
        <v>1</v>
      </c>
      <c r="U7" s="136" t="s">
        <v>233</v>
      </c>
    </row>
    <row r="8" spans="1:21" ht="50.1" customHeight="1">
      <c r="A8" s="134">
        <v>1</v>
      </c>
      <c r="B8" s="249" t="s">
        <v>27</v>
      </c>
      <c r="C8" s="285" t="s">
        <v>287</v>
      </c>
      <c r="D8" s="135" t="s">
        <v>10</v>
      </c>
      <c r="E8" s="207" t="s">
        <v>26</v>
      </c>
      <c r="F8" s="147" t="s">
        <v>185</v>
      </c>
      <c r="G8" s="208"/>
      <c r="H8" s="208"/>
      <c r="I8" s="147" t="s">
        <v>185</v>
      </c>
      <c r="J8" s="147" t="s">
        <v>185</v>
      </c>
      <c r="K8" s="207"/>
      <c r="L8" s="207"/>
      <c r="M8" s="207"/>
      <c r="N8" s="207"/>
      <c r="O8" s="207"/>
      <c r="P8" s="207"/>
      <c r="Q8" s="207"/>
      <c r="R8" s="207"/>
      <c r="S8" s="207"/>
      <c r="T8" s="146">
        <v>1</v>
      </c>
      <c r="U8" s="136" t="s">
        <v>233</v>
      </c>
    </row>
  </sheetData>
  <mergeCells count="16">
    <mergeCell ref="A2:U2"/>
    <mergeCell ref="A1:U1"/>
    <mergeCell ref="U4:U6"/>
    <mergeCell ref="F5:F6"/>
    <mergeCell ref="G5:I5"/>
    <mergeCell ref="J5:J6"/>
    <mergeCell ref="K5:Q5"/>
    <mergeCell ref="R5:R6"/>
    <mergeCell ref="S5:S6"/>
    <mergeCell ref="T5:T6"/>
    <mergeCell ref="F4:T4"/>
    <mergeCell ref="A4:A6"/>
    <mergeCell ref="B4:B6"/>
    <mergeCell ref="C4:C6"/>
    <mergeCell ref="D4:D6"/>
    <mergeCell ref="E4:E6"/>
  </mergeCells>
  <phoneticPr fontId="7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1"/>
  <sheetViews>
    <sheetView workbookViewId="0">
      <selection sqref="A1:S11"/>
    </sheetView>
  </sheetViews>
  <sheetFormatPr defaultRowHeight="13.5"/>
  <cols>
    <col min="1" max="1" width="3.77734375" customWidth="1"/>
    <col min="2" max="2" width="5.77734375" customWidth="1"/>
    <col min="3" max="3" width="20.77734375" style="8" customWidth="1"/>
    <col min="4" max="4" width="25.77734375" customWidth="1"/>
    <col min="5" max="6" width="7.77734375" customWidth="1"/>
    <col min="7" max="7" width="8.77734375" customWidth="1"/>
    <col min="8" max="8" width="5.77734375" customWidth="1"/>
    <col min="9" max="11" width="3.77734375" customWidth="1"/>
    <col min="12" max="12" width="5.77734375" customWidth="1"/>
    <col min="13" max="19" width="4.77734375" customWidth="1"/>
  </cols>
  <sheetData>
    <row r="1" spans="1:19" s="4" customFormat="1" ht="11.1" customHeight="1">
      <c r="A1" s="347" t="s">
        <v>230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7"/>
      <c r="Q1" s="347"/>
      <c r="R1" s="347"/>
      <c r="S1" s="347"/>
    </row>
    <row r="2" spans="1:19" s="4" customFormat="1" ht="20.100000000000001" customHeight="1">
      <c r="A2" s="354" t="s">
        <v>187</v>
      </c>
      <c r="B2" s="354"/>
      <c r="C2" s="354"/>
      <c r="D2" s="354"/>
      <c r="E2" s="354"/>
      <c r="F2" s="354"/>
      <c r="G2" s="354"/>
      <c r="H2" s="354"/>
      <c r="I2" s="354"/>
      <c r="J2" s="354"/>
      <c r="K2" s="354"/>
      <c r="L2" s="354"/>
      <c r="M2" s="354"/>
      <c r="N2" s="354"/>
      <c r="O2" s="354"/>
      <c r="P2" s="354"/>
      <c r="Q2" s="354"/>
      <c r="R2" s="354"/>
      <c r="S2" s="354"/>
    </row>
    <row r="3" spans="1:19" s="4" customFormat="1" ht="4.1500000000000004" customHeight="1">
      <c r="A3" s="27" t="s">
        <v>26</v>
      </c>
      <c r="B3" s="27"/>
      <c r="C3" s="51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4" spans="1:19" ht="39.950000000000003" customHeight="1">
      <c r="A4" s="348" t="s">
        <v>180</v>
      </c>
      <c r="B4" s="348" t="s">
        <v>59</v>
      </c>
      <c r="C4" s="348" t="s">
        <v>200</v>
      </c>
      <c r="D4" s="348" t="s">
        <v>112</v>
      </c>
      <c r="E4" s="355" t="s">
        <v>188</v>
      </c>
      <c r="F4" s="356"/>
      <c r="G4" s="351" t="s">
        <v>117</v>
      </c>
      <c r="H4" s="352"/>
      <c r="I4" s="352"/>
      <c r="J4" s="352"/>
      <c r="K4" s="353"/>
      <c r="L4" s="344" t="s">
        <v>118</v>
      </c>
      <c r="M4" s="345"/>
      <c r="N4" s="345"/>
      <c r="O4" s="345"/>
      <c r="P4" s="345"/>
      <c r="Q4" s="345"/>
      <c r="R4" s="346"/>
      <c r="S4" s="348" t="s">
        <v>20</v>
      </c>
    </row>
    <row r="5" spans="1:19" ht="50.1" customHeight="1">
      <c r="A5" s="349"/>
      <c r="B5" s="349"/>
      <c r="C5" s="349"/>
      <c r="D5" s="350"/>
      <c r="E5" s="145" t="s">
        <v>189</v>
      </c>
      <c r="F5" s="145" t="s">
        <v>190</v>
      </c>
      <c r="G5" s="143" t="s">
        <v>40</v>
      </c>
      <c r="H5" s="52" t="s">
        <v>60</v>
      </c>
      <c r="I5" s="53" t="s">
        <v>192</v>
      </c>
      <c r="J5" s="52" t="s">
        <v>193</v>
      </c>
      <c r="K5" s="52" t="s">
        <v>194</v>
      </c>
      <c r="L5" s="54" t="s">
        <v>63</v>
      </c>
      <c r="M5" s="54" t="s">
        <v>64</v>
      </c>
      <c r="N5" s="54" t="s">
        <v>65</v>
      </c>
      <c r="O5" s="54" t="s">
        <v>66</v>
      </c>
      <c r="P5" s="54" t="s">
        <v>191</v>
      </c>
      <c r="Q5" s="54" t="s">
        <v>37</v>
      </c>
      <c r="R5" s="54" t="s">
        <v>110</v>
      </c>
      <c r="S5" s="349"/>
    </row>
    <row r="6" spans="1:19" ht="85.15" customHeight="1">
      <c r="A6" s="55">
        <v>1</v>
      </c>
      <c r="B6" s="137" t="s">
        <v>25</v>
      </c>
      <c r="C6" s="94" t="s">
        <v>280</v>
      </c>
      <c r="D6" s="140" t="s">
        <v>109</v>
      </c>
      <c r="E6" s="269" t="s">
        <v>256</v>
      </c>
      <c r="F6" s="144">
        <v>2020</v>
      </c>
      <c r="G6" s="56" t="s">
        <v>41</v>
      </c>
      <c r="H6" s="57">
        <v>100</v>
      </c>
      <c r="I6" s="191"/>
      <c r="J6" s="191"/>
      <c r="K6" s="191"/>
      <c r="L6" s="57">
        <v>100</v>
      </c>
      <c r="M6" s="191"/>
      <c r="N6" s="191"/>
      <c r="O6" s="191"/>
      <c r="P6" s="191"/>
      <c r="Q6" s="191"/>
      <c r="R6" s="192" t="s">
        <v>26</v>
      </c>
      <c r="S6" s="192" t="s">
        <v>26</v>
      </c>
    </row>
    <row r="7" spans="1:19" ht="34.9" customHeight="1">
      <c r="A7" s="58">
        <v>2</v>
      </c>
      <c r="B7" s="138" t="s">
        <v>25</v>
      </c>
      <c r="C7" s="285" t="s">
        <v>281</v>
      </c>
      <c r="D7" s="141" t="s">
        <v>10</v>
      </c>
      <c r="E7" s="59" t="s">
        <v>255</v>
      </c>
      <c r="F7" s="144">
        <v>2020</v>
      </c>
      <c r="G7" s="59" t="s">
        <v>41</v>
      </c>
      <c r="H7" s="60">
        <v>100</v>
      </c>
      <c r="I7" s="193"/>
      <c r="J7" s="193"/>
      <c r="K7" s="193"/>
      <c r="L7" s="60">
        <v>100</v>
      </c>
      <c r="M7" s="193"/>
      <c r="N7" s="193"/>
      <c r="O7" s="193"/>
      <c r="P7" s="193"/>
      <c r="Q7" s="193"/>
      <c r="R7" s="194" t="s">
        <v>26</v>
      </c>
      <c r="S7" s="194" t="s">
        <v>26</v>
      </c>
    </row>
    <row r="8" spans="1:19" ht="34.9" customHeight="1">
      <c r="A8" s="58">
        <v>3</v>
      </c>
      <c r="B8" s="138" t="s">
        <v>25</v>
      </c>
      <c r="C8" s="285" t="s">
        <v>282</v>
      </c>
      <c r="D8" s="141" t="s">
        <v>10</v>
      </c>
      <c r="E8" s="59" t="s">
        <v>255</v>
      </c>
      <c r="F8" s="144">
        <v>2020</v>
      </c>
      <c r="G8" s="59" t="s">
        <v>41</v>
      </c>
      <c r="H8" s="60">
        <v>100</v>
      </c>
      <c r="I8" s="193"/>
      <c r="J8" s="193"/>
      <c r="K8" s="193"/>
      <c r="L8" s="60">
        <v>100</v>
      </c>
      <c r="M8" s="193"/>
      <c r="N8" s="193"/>
      <c r="O8" s="193"/>
      <c r="P8" s="193"/>
      <c r="Q8" s="193"/>
      <c r="R8" s="194" t="s">
        <v>26</v>
      </c>
      <c r="S8" s="194" t="s">
        <v>26</v>
      </c>
    </row>
    <row r="9" spans="1:19" ht="39.950000000000003" customHeight="1">
      <c r="A9" s="58">
        <v>4</v>
      </c>
      <c r="B9" s="138" t="s">
        <v>25</v>
      </c>
      <c r="C9" s="285" t="s">
        <v>283</v>
      </c>
      <c r="D9" s="141" t="s">
        <v>10</v>
      </c>
      <c r="E9" s="59" t="s">
        <v>255</v>
      </c>
      <c r="F9" s="144">
        <v>2020</v>
      </c>
      <c r="G9" s="59" t="s">
        <v>41</v>
      </c>
      <c r="H9" s="60">
        <v>100</v>
      </c>
      <c r="I9" s="193"/>
      <c r="J9" s="193"/>
      <c r="K9" s="193"/>
      <c r="L9" s="60">
        <v>100</v>
      </c>
      <c r="M9" s="193"/>
      <c r="N9" s="193"/>
      <c r="O9" s="193"/>
      <c r="P9" s="193"/>
      <c r="Q9" s="193"/>
      <c r="R9" s="194" t="s">
        <v>26</v>
      </c>
      <c r="S9" s="194" t="s">
        <v>26</v>
      </c>
    </row>
    <row r="10" spans="1:19" ht="39.950000000000003" customHeight="1">
      <c r="A10" s="58">
        <v>5</v>
      </c>
      <c r="B10" s="138" t="s">
        <v>25</v>
      </c>
      <c r="C10" s="285" t="s">
        <v>285</v>
      </c>
      <c r="D10" s="141" t="s">
        <v>10</v>
      </c>
      <c r="E10" s="59" t="s">
        <v>255</v>
      </c>
      <c r="F10" s="144">
        <v>2020</v>
      </c>
      <c r="G10" s="59" t="s">
        <v>41</v>
      </c>
      <c r="H10" s="60">
        <v>100</v>
      </c>
      <c r="I10" s="193"/>
      <c r="J10" s="193"/>
      <c r="K10" s="193"/>
      <c r="L10" s="60">
        <v>100</v>
      </c>
      <c r="M10" s="193"/>
      <c r="N10" s="193"/>
      <c r="O10" s="193"/>
      <c r="P10" s="193"/>
      <c r="Q10" s="193"/>
      <c r="R10" s="194" t="s">
        <v>26</v>
      </c>
      <c r="S10" s="194" t="s">
        <v>26</v>
      </c>
    </row>
    <row r="11" spans="1:19" ht="85.15" customHeight="1">
      <c r="A11" s="61">
        <v>6</v>
      </c>
      <c r="B11" s="139" t="s">
        <v>27</v>
      </c>
      <c r="C11" s="94" t="s">
        <v>286</v>
      </c>
      <c r="D11" s="142" t="s">
        <v>109</v>
      </c>
      <c r="E11" s="270" t="s">
        <v>255</v>
      </c>
      <c r="F11" s="144">
        <v>2020</v>
      </c>
      <c r="G11" s="62" t="s">
        <v>41</v>
      </c>
      <c r="H11" s="63">
        <v>100</v>
      </c>
      <c r="I11" s="195"/>
      <c r="J11" s="195"/>
      <c r="K11" s="195"/>
      <c r="L11" s="63">
        <v>100</v>
      </c>
      <c r="M11" s="195"/>
      <c r="N11" s="195"/>
      <c r="O11" s="195"/>
      <c r="P11" s="195"/>
      <c r="Q11" s="195"/>
      <c r="R11" s="196" t="s">
        <v>26</v>
      </c>
      <c r="S11" s="196" t="s">
        <v>26</v>
      </c>
    </row>
  </sheetData>
  <mergeCells count="10">
    <mergeCell ref="L4:R4"/>
    <mergeCell ref="A1:S1"/>
    <mergeCell ref="S4:S5"/>
    <mergeCell ref="A4:A5"/>
    <mergeCell ref="B4:B5"/>
    <mergeCell ref="C4:C5"/>
    <mergeCell ref="D4:D5"/>
    <mergeCell ref="G4:K4"/>
    <mergeCell ref="A2:S2"/>
    <mergeCell ref="E4:F4"/>
  </mergeCells>
  <phoneticPr fontId="7" type="noConversion"/>
  <pageMargins left="0.78740157480314965" right="0.39370078740157483" top="0.78740157480314965" bottom="0.78740157480314965" header="0.39370078740157483" footer="0.39370078740157483"/>
  <pageSetup paperSize="9" scale="8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"/>
  <sheetViews>
    <sheetView workbookViewId="0">
      <selection sqref="A1:K11"/>
    </sheetView>
  </sheetViews>
  <sheetFormatPr defaultRowHeight="13.5"/>
  <cols>
    <col min="1" max="1" width="3.77734375" customWidth="1"/>
    <col min="2" max="2" width="4.77734375" customWidth="1"/>
    <col min="3" max="3" width="18.77734375" style="8" customWidth="1"/>
    <col min="4" max="4" width="25.77734375" customWidth="1"/>
    <col min="5" max="5" width="12.77734375" customWidth="1"/>
    <col min="6" max="6" width="30.77734375" customWidth="1"/>
    <col min="7" max="7" width="6.77734375" customWidth="1"/>
    <col min="8" max="9" width="5.77734375" customWidth="1"/>
    <col min="10" max="10" width="6.33203125" customWidth="1"/>
    <col min="11" max="11" width="5.77734375" customWidth="1"/>
  </cols>
  <sheetData>
    <row r="1" spans="1:11" s="4" customFormat="1" ht="11.1" customHeight="1">
      <c r="A1" s="357" t="s">
        <v>230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</row>
    <row r="2" spans="1:11" s="4" customFormat="1" ht="20.100000000000001" customHeight="1">
      <c r="A2" s="302" t="s">
        <v>195</v>
      </c>
      <c r="B2" s="302"/>
      <c r="C2" s="302"/>
      <c r="D2" s="302"/>
      <c r="E2" s="302"/>
      <c r="F2" s="302"/>
      <c r="G2" s="302"/>
      <c r="H2" s="302"/>
      <c r="I2" s="302"/>
      <c r="J2" s="302"/>
      <c r="K2" s="302"/>
    </row>
    <row r="3" spans="1:11" s="4" customFormat="1" ht="5.25" customHeight="1">
      <c r="A3" s="28" t="s">
        <v>26</v>
      </c>
      <c r="B3" s="28"/>
      <c r="C3" s="64"/>
      <c r="D3" s="28"/>
      <c r="E3" s="28"/>
      <c r="F3" s="28"/>
      <c r="G3" s="28"/>
      <c r="H3" s="28"/>
      <c r="I3" s="28"/>
      <c r="J3" s="28"/>
      <c r="K3" s="28"/>
    </row>
    <row r="4" spans="1:11" ht="20.100000000000001" customHeight="1">
      <c r="A4" s="361" t="s">
        <v>180</v>
      </c>
      <c r="B4" s="361" t="s">
        <v>59</v>
      </c>
      <c r="C4" s="361" t="s">
        <v>199</v>
      </c>
      <c r="D4" s="361" t="s">
        <v>112</v>
      </c>
      <c r="E4" s="361" t="s">
        <v>42</v>
      </c>
      <c r="F4" s="361" t="s">
        <v>196</v>
      </c>
      <c r="G4" s="358" t="s">
        <v>123</v>
      </c>
      <c r="H4" s="359"/>
      <c r="I4" s="359"/>
      <c r="J4" s="359"/>
      <c r="K4" s="360"/>
    </row>
    <row r="5" spans="1:11" ht="20.100000000000001" customHeight="1">
      <c r="A5" s="362"/>
      <c r="B5" s="362"/>
      <c r="C5" s="362"/>
      <c r="D5" s="362"/>
      <c r="E5" s="362"/>
      <c r="F5" s="362"/>
      <c r="G5" s="65" t="s">
        <v>43</v>
      </c>
      <c r="H5" s="65" t="s">
        <v>44</v>
      </c>
      <c r="I5" s="65" t="s">
        <v>45</v>
      </c>
      <c r="J5" s="65" t="s">
        <v>46</v>
      </c>
      <c r="K5" s="65" t="s">
        <v>37</v>
      </c>
    </row>
    <row r="6" spans="1:11" ht="69.95" customHeight="1">
      <c r="A6" s="66">
        <v>1</v>
      </c>
      <c r="B6" s="153" t="s">
        <v>25</v>
      </c>
      <c r="C6" s="94" t="s">
        <v>280</v>
      </c>
      <c r="D6" s="149" t="s">
        <v>109</v>
      </c>
      <c r="E6" s="271" t="s">
        <v>257</v>
      </c>
      <c r="F6" s="152" t="s">
        <v>234</v>
      </c>
      <c r="G6" s="148" t="s">
        <v>197</v>
      </c>
      <c r="H6" s="209"/>
      <c r="I6" s="209"/>
      <c r="J6" s="209"/>
      <c r="K6" s="209"/>
    </row>
    <row r="7" spans="1:11" ht="69.95" customHeight="1">
      <c r="A7" s="67">
        <v>2</v>
      </c>
      <c r="B7" s="154" t="s">
        <v>25</v>
      </c>
      <c r="C7" s="285" t="s">
        <v>281</v>
      </c>
      <c r="D7" s="150" t="s">
        <v>10</v>
      </c>
      <c r="E7" s="271" t="s">
        <v>257</v>
      </c>
      <c r="F7" s="152" t="s">
        <v>221</v>
      </c>
      <c r="G7" s="148" t="s">
        <v>197</v>
      </c>
      <c r="H7" s="210"/>
      <c r="I7" s="210"/>
      <c r="J7" s="210"/>
      <c r="K7" s="210"/>
    </row>
    <row r="8" spans="1:11" ht="69.95" customHeight="1">
      <c r="A8" s="67">
        <v>3</v>
      </c>
      <c r="B8" s="154" t="s">
        <v>25</v>
      </c>
      <c r="C8" s="285" t="s">
        <v>282</v>
      </c>
      <c r="D8" s="150" t="s">
        <v>10</v>
      </c>
      <c r="E8" s="271" t="s">
        <v>257</v>
      </c>
      <c r="F8" s="152" t="s">
        <v>221</v>
      </c>
      <c r="G8" s="148" t="s">
        <v>197</v>
      </c>
      <c r="H8" s="210"/>
      <c r="I8" s="210"/>
      <c r="J8" s="210"/>
      <c r="K8" s="210"/>
    </row>
    <row r="9" spans="1:11" ht="69.95" customHeight="1">
      <c r="A9" s="67">
        <v>4</v>
      </c>
      <c r="B9" s="154" t="s">
        <v>25</v>
      </c>
      <c r="C9" s="285" t="s">
        <v>283</v>
      </c>
      <c r="D9" s="150" t="s">
        <v>10</v>
      </c>
      <c r="E9" s="271" t="s">
        <v>257</v>
      </c>
      <c r="F9" s="152" t="s">
        <v>221</v>
      </c>
      <c r="G9" s="148" t="s">
        <v>197</v>
      </c>
      <c r="H9" s="210"/>
      <c r="I9" s="210"/>
      <c r="J9" s="210"/>
      <c r="K9" s="210"/>
    </row>
    <row r="10" spans="1:11" ht="69.95" customHeight="1">
      <c r="A10" s="67">
        <v>5</v>
      </c>
      <c r="B10" s="154" t="s">
        <v>25</v>
      </c>
      <c r="C10" s="285" t="s">
        <v>285</v>
      </c>
      <c r="D10" s="150" t="s">
        <v>10</v>
      </c>
      <c r="E10" s="271" t="s">
        <v>257</v>
      </c>
      <c r="F10" s="152" t="s">
        <v>221</v>
      </c>
      <c r="G10" s="148" t="s">
        <v>197</v>
      </c>
      <c r="H10" s="210"/>
      <c r="I10" s="210"/>
      <c r="J10" s="210"/>
      <c r="K10" s="210"/>
    </row>
    <row r="11" spans="1:11" ht="69.95" customHeight="1">
      <c r="A11" s="68">
        <v>6</v>
      </c>
      <c r="B11" s="155" t="s">
        <v>27</v>
      </c>
      <c r="C11" s="94" t="s">
        <v>286</v>
      </c>
      <c r="D11" s="151" t="s">
        <v>109</v>
      </c>
      <c r="E11" s="271" t="s">
        <v>257</v>
      </c>
      <c r="F11" s="152" t="s">
        <v>235</v>
      </c>
      <c r="G11" s="148" t="s">
        <v>197</v>
      </c>
      <c r="H11" s="211"/>
      <c r="I11" s="211"/>
      <c r="J11" s="211"/>
      <c r="K11" s="211"/>
    </row>
  </sheetData>
  <mergeCells count="9">
    <mergeCell ref="A1:K1"/>
    <mergeCell ref="A2:K2"/>
    <mergeCell ref="G4:K4"/>
    <mergeCell ref="A4:A5"/>
    <mergeCell ref="B4:B5"/>
    <mergeCell ref="C4:C5"/>
    <mergeCell ref="D4:D5"/>
    <mergeCell ref="E4:E5"/>
    <mergeCell ref="F4:F5"/>
  </mergeCells>
  <phoneticPr fontId="7" type="noConversion"/>
  <pageMargins left="0.78740157480314965" right="0.39370078740157483" top="0.78740157480314965" bottom="0.78740157480314965" header="0.39370078740157483" footer="0.3937007874015748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워크시트</vt:lpstr>
      </vt:variant>
      <vt:variant>
        <vt:i4>14</vt:i4>
      </vt:variant>
      <vt:variant>
        <vt:lpstr>이름이 지정된 범위</vt:lpstr>
      </vt:variant>
      <vt:variant>
        <vt:i4>2</vt:i4>
      </vt:variant>
    </vt:vector>
  </HeadingPairs>
  <TitlesOfParts>
    <vt:vector size="16" baseType="lpstr">
      <vt:lpstr>표제</vt:lpstr>
      <vt:lpstr>00 계열및학과코드</vt:lpstr>
      <vt:lpstr>00 전형유형목록</vt:lpstr>
      <vt:lpstr>01 모집단위및모집정원,모집인원</vt:lpstr>
      <vt:lpstr>02 모집시기및전형유형별모집인원</vt:lpstr>
      <vt:lpstr>03 전형유형별전형요소반영비율</vt:lpstr>
      <vt:lpstr>04 최저학력기준</vt:lpstr>
      <vt:lpstr>05 학생부전형요소별반영비율</vt:lpstr>
      <vt:lpstr>06 학생부교과성적반영방법</vt:lpstr>
      <vt:lpstr>07 학생부없는자교과성적반영방법</vt:lpstr>
      <vt:lpstr>08 수능영역별반영비율및가산점</vt:lpstr>
      <vt:lpstr>09 면접고사</vt:lpstr>
      <vt:lpstr>10 정원내전형유형별지원자격</vt:lpstr>
      <vt:lpstr>11 정원외전형유형별지원자격</vt:lpstr>
      <vt:lpstr>'02 모집시기및전형유형별모집인원'!Print_Area</vt:lpstr>
      <vt:lpstr>'07 학생부없는자교과성적반영방법'!Print_Area</vt:lpstr>
    </vt:vector>
  </TitlesOfParts>
  <Company>한려대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기획처3</dc:creator>
  <cp:lastModifiedBy>기획처</cp:lastModifiedBy>
  <cp:lastPrinted>2017-03-21T13:15:34Z</cp:lastPrinted>
  <dcterms:created xsi:type="dcterms:W3CDTF">2013-11-11T08:44:26Z</dcterms:created>
  <dcterms:modified xsi:type="dcterms:W3CDTF">2018-04-25T07:36:03Z</dcterms:modified>
</cp:coreProperties>
</file>